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defaultThemeVersion="124226"/>
  <bookViews>
    <workbookView xWindow="4480" yWindow="0" windowWidth="18080" windowHeight="7530" xr2:uid="{00000000-000D-0000-FFFF-FFFF00000000}"/>
  </bookViews>
  <sheets>
    <sheet name="Sheet1" sheetId="1" r:id="rId1"/>
    <sheet name="Sheet2" sheetId="2" r:id="rId2"/>
  </sheets>
  <calcPr calcId="171027"/>
  <fileRecoveryPr autoRecover="0"/>
</workbook>
</file>

<file path=xl/calcChain.xml><?xml version="1.0" encoding="utf-8"?>
<calcChain xmlns="http://schemas.openxmlformats.org/spreadsheetml/2006/main">
  <c r="I7" i="1" l="1"/>
  <c r="I5" i="1"/>
  <c r="I3" i="1" l="1"/>
  <c r="I9" i="1"/>
  <c r="F13" i="1"/>
  <c r="G13" i="1" s="1"/>
  <c r="C20" i="1"/>
  <c r="C21" i="1"/>
  <c r="C22" i="1"/>
  <c r="F23" i="1"/>
  <c r="G23" i="1"/>
  <c r="H23" i="1"/>
  <c r="I23" i="1"/>
  <c r="J23" i="1"/>
  <c r="K23" i="1"/>
  <c r="L23" i="1"/>
  <c r="N23" i="1"/>
  <c r="O23" i="1"/>
  <c r="M27" i="1"/>
  <c r="M28" i="1"/>
  <c r="M29" i="1"/>
  <c r="M30" i="1"/>
  <c r="M31" i="1"/>
  <c r="M32" i="1"/>
  <c r="C33" i="1"/>
  <c r="M33" i="1"/>
  <c r="C34" i="1"/>
  <c r="M34" i="1"/>
  <c r="C35" i="1"/>
  <c r="M35" i="1"/>
  <c r="F36" i="1"/>
  <c r="G36" i="1"/>
  <c r="H36" i="1"/>
  <c r="I36" i="1"/>
  <c r="J36" i="1"/>
  <c r="K36" i="1"/>
  <c r="L36" i="1"/>
  <c r="N36" i="1"/>
  <c r="O36" i="1"/>
  <c r="M40" i="1"/>
  <c r="M41" i="1"/>
  <c r="M42" i="1"/>
  <c r="M43" i="1"/>
  <c r="M44" i="1"/>
  <c r="M45" i="1"/>
  <c r="C46" i="1"/>
  <c r="M46" i="1"/>
  <c r="C47" i="1"/>
  <c r="M47" i="1"/>
  <c r="C48" i="1"/>
  <c r="M48" i="1"/>
  <c r="F49" i="1"/>
  <c r="G49" i="1"/>
  <c r="H49" i="1"/>
  <c r="I49" i="1"/>
  <c r="J49" i="1"/>
  <c r="K49" i="1"/>
  <c r="L49" i="1"/>
  <c r="N49" i="1"/>
  <c r="O49" i="1"/>
  <c r="M53" i="1"/>
  <c r="M54" i="1"/>
  <c r="M55" i="1"/>
  <c r="M56" i="1"/>
  <c r="M57" i="1"/>
  <c r="M58" i="1"/>
  <c r="C59" i="1"/>
  <c r="M59" i="1"/>
  <c r="C60" i="1"/>
  <c r="M60" i="1"/>
  <c r="C61" i="1"/>
  <c r="M61" i="1"/>
  <c r="F62" i="1"/>
  <c r="G62" i="1"/>
  <c r="H62" i="1"/>
  <c r="I62" i="1"/>
  <c r="J62" i="1"/>
  <c r="K62" i="1"/>
  <c r="L62" i="1"/>
  <c r="N62" i="1"/>
  <c r="O62" i="1"/>
  <c r="C73" i="1"/>
  <c r="C74" i="1"/>
  <c r="F75" i="1"/>
  <c r="G75" i="1"/>
  <c r="H75" i="1"/>
  <c r="I75" i="1"/>
  <c r="J75" i="1"/>
  <c r="K75" i="1"/>
  <c r="L75" i="1"/>
  <c r="C85" i="1"/>
  <c r="C86" i="1"/>
  <c r="C87" i="1"/>
  <c r="F88" i="1"/>
  <c r="G88" i="1"/>
  <c r="B92" i="1"/>
  <c r="M62" i="1" l="1"/>
  <c r="M36" i="1"/>
  <c r="M49" i="1"/>
  <c r="H13" i="1"/>
  <c r="I13" i="1" s="1"/>
  <c r="J13" i="1" s="1"/>
  <c r="K13" i="1" s="1"/>
  <c r="L13" i="1" s="1"/>
  <c r="M21" i="1" l="1"/>
  <c r="K106" i="1"/>
  <c r="J106" i="1" s="1"/>
  <c r="M106" i="1"/>
  <c r="L106" i="1" s="1"/>
  <c r="F26" i="1"/>
  <c r="G26" i="1" s="1"/>
  <c r="H26" i="1" s="1"/>
  <c r="I26" i="1" s="1"/>
  <c r="J26" i="1" s="1"/>
  <c r="K26" i="1" s="1"/>
  <c r="L26" i="1" s="1"/>
  <c r="F39" i="1" s="1"/>
  <c r="G39" i="1" s="1"/>
  <c r="H39" i="1" s="1"/>
  <c r="I39" i="1" s="1"/>
  <c r="J39" i="1" s="1"/>
  <c r="K39" i="1" s="1"/>
  <c r="L39" i="1" s="1"/>
  <c r="F52" i="1" s="1"/>
  <c r="G52" i="1" s="1"/>
  <c r="H52" i="1" s="1"/>
  <c r="I52" i="1" s="1"/>
  <c r="J52" i="1" s="1"/>
  <c r="K52" i="1" s="1"/>
  <c r="L52" i="1" s="1"/>
  <c r="I106" i="1"/>
  <c r="M14" i="1"/>
  <c r="M22" i="1"/>
  <c r="M16" i="1"/>
  <c r="M15" i="1"/>
  <c r="M18" i="1"/>
  <c r="M17" i="1"/>
  <c r="M20" i="1"/>
  <c r="M19" i="1"/>
  <c r="F65" i="1" l="1"/>
  <c r="J65" i="1"/>
  <c r="G65" i="1"/>
  <c r="K65" i="1"/>
  <c r="H65" i="1"/>
  <c r="L65" i="1"/>
  <c r="F78" i="1"/>
  <c r="I65" i="1"/>
  <c r="G78" i="1"/>
  <c r="M23" i="1"/>
  <c r="M79" i="1" l="1"/>
  <c r="M83" i="1"/>
  <c r="M87" i="1"/>
  <c r="O88" i="1"/>
  <c r="M80" i="1"/>
  <c r="M82" i="1"/>
  <c r="M84" i="1"/>
  <c r="M86" i="1"/>
  <c r="M81" i="1"/>
  <c r="M85" i="1"/>
  <c r="N88" i="1"/>
  <c r="M66" i="1"/>
  <c r="N75" i="1"/>
  <c r="M69" i="1"/>
  <c r="M73" i="1"/>
  <c r="M68" i="1"/>
  <c r="M70" i="1"/>
  <c r="M72" i="1"/>
  <c r="M74" i="1"/>
  <c r="M67" i="1"/>
  <c r="M71" i="1"/>
  <c r="O75" i="1"/>
  <c r="N90" i="1"/>
  <c r="O90" i="1" l="1"/>
  <c r="M88" i="1"/>
  <c r="M75" i="1"/>
  <c r="M90" i="1" l="1"/>
</calcChain>
</file>

<file path=xl/sharedStrings.xml><?xml version="1.0" encoding="utf-8"?>
<sst xmlns="http://schemas.openxmlformats.org/spreadsheetml/2006/main" count="126" uniqueCount="50">
  <si>
    <t xml:space="preserve"> </t>
  </si>
  <si>
    <t>TOTAL</t>
  </si>
  <si>
    <t>Description</t>
  </si>
  <si>
    <t>EXPENSES</t>
  </si>
  <si>
    <t>Code</t>
  </si>
  <si>
    <t>Sun</t>
  </si>
  <si>
    <t>Mon</t>
  </si>
  <si>
    <t>Tue</t>
  </si>
  <si>
    <t>Wed</t>
  </si>
  <si>
    <t>Thu</t>
  </si>
  <si>
    <t>Fri</t>
  </si>
  <si>
    <t>Sat</t>
  </si>
  <si>
    <t>Project</t>
  </si>
  <si>
    <t>STANDARD NON-BILLABLE CODES</t>
  </si>
  <si>
    <t>Name:</t>
  </si>
  <si>
    <t>Client Name / Description</t>
  </si>
  <si>
    <t>Billable</t>
  </si>
  <si>
    <t>Non Billable</t>
  </si>
  <si>
    <t>CDA</t>
  </si>
  <si>
    <t>EAST</t>
  </si>
  <si>
    <t>SOUT</t>
  </si>
  <si>
    <t>WCST</t>
  </si>
  <si>
    <t>CORP</t>
  </si>
  <si>
    <t>TECH</t>
  </si>
  <si>
    <t>SUBS</t>
  </si>
  <si>
    <t>CENT</t>
  </si>
  <si>
    <t>M</t>
  </si>
  <si>
    <t>R</t>
  </si>
  <si>
    <t>F</t>
  </si>
  <si>
    <t>X</t>
  </si>
  <si>
    <t>WEEK 1</t>
  </si>
  <si>
    <t>WEEK 1 TOTALS</t>
  </si>
  <si>
    <t>WEEK 2 TOTALS</t>
  </si>
  <si>
    <t>WEEK 5</t>
  </si>
  <si>
    <t>WEEK 5 TOTALS</t>
  </si>
  <si>
    <t>WEEK 4 TOTALS</t>
  </si>
  <si>
    <t>WEEK 3 TOTALS</t>
  </si>
  <si>
    <t>MONTHLY TOTAL</t>
  </si>
  <si>
    <t>Month:</t>
  </si>
  <si>
    <t>WEEK 6</t>
  </si>
  <si>
    <t>WEEK 6 TOTALS</t>
  </si>
  <si>
    <t>rate</t>
  </si>
  <si>
    <t>code</t>
  </si>
  <si>
    <t>WEEK 4</t>
  </si>
  <si>
    <t>WEEK 3</t>
  </si>
  <si>
    <t>WEEK 2</t>
  </si>
  <si>
    <t>Y</t>
  </si>
  <si>
    <t>Z</t>
  </si>
  <si>
    <t>Initials:</t>
  </si>
  <si>
    <t>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</si>
</sst>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"/>
    <numFmt numFmtId="165" formatCode="\-\ mm/dd/yy"/>
    <numFmt numFmtId="166" formatCode="dddd"/>
    <numFmt numFmtId="167" formatCode="0.0"/>
    <numFmt numFmtId="168" formatCode="[$-409]d\-mmm\-yy;@"/>
    <numFmt numFmtId="169" formatCode="[$-409]mmmm\-yy;@"/>
    <numFmt numFmtId="170" formatCode="[$-409]d\-mmm;@"/>
  </numFmts>
  <fonts count="1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8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theme="1"/>
      <name val="MS Sans Serif"/>
      <family val="2"/>
    </font>
    <font>
      <sz val="10"/>
      <color theme="1"/>
      <name val="Arial"/>
      <family val="2"/>
    </font>
    <font>
      <sz val="10"/>
      <color theme="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67">
    <xf numFmtId="0" fontId="0" fillId="0" borderId="0" xfId="0"/>
    <xf numFmtId="0" fontId="3" fillId="0" borderId="0" xfId="2" applyFont="1" applyAlignment="1" applyProtection="1">
      <alignment horizontal="center"/>
    </xf>
    <xf numFmtId="0" fontId="3" fillId="0" borderId="0" xfId="2" applyFont="1" applyProtection="1"/>
    <xf numFmtId="164" fontId="3" fillId="0" borderId="0" xfId="2" applyNumberFormat="1" applyFont="1" applyProtection="1"/>
    <xf numFmtId="0" fontId="4" fillId="0" borderId="0" xfId="0" applyFont="1" applyProtection="1"/>
    <xf numFmtId="0" fontId="5" fillId="2" borderId="3" xfId="2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left"/>
    </xf>
    <xf numFmtId="164" fontId="5" fillId="2" borderId="4" xfId="2" applyNumberFormat="1" applyFont="1" applyFill="1" applyBorder="1" applyAlignment="1" applyProtection="1">
      <alignment horizontal="left"/>
    </xf>
    <xf numFmtId="0" fontId="6" fillId="2" borderId="5" xfId="2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shrinkToFit="1"/>
    </xf>
    <xf numFmtId="0" fontId="7" fillId="2" borderId="0" xfId="2" applyFont="1" applyFill="1" applyBorder="1" applyProtection="1"/>
    <xf numFmtId="0" fontId="5" fillId="2" borderId="0" xfId="2" applyFont="1" applyFill="1" applyBorder="1" applyAlignment="1" applyProtection="1">
      <alignment horizontal="left"/>
    </xf>
    <xf numFmtId="0" fontId="5" fillId="2" borderId="0" xfId="2" applyFont="1" applyFill="1" applyBorder="1" applyProtection="1"/>
    <xf numFmtId="0" fontId="8" fillId="2" borderId="0" xfId="2" applyFont="1" applyFill="1" applyBorder="1" applyProtection="1"/>
    <xf numFmtId="164" fontId="8" fillId="2" borderId="6" xfId="2" applyNumberFormat="1" applyFont="1" applyFill="1" applyBorder="1" applyProtection="1"/>
    <xf numFmtId="0" fontId="5" fillId="2" borderId="5" xfId="2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164" fontId="8" fillId="2" borderId="6" xfId="2" applyNumberFormat="1" applyFont="1" applyFill="1" applyBorder="1" applyAlignment="1" applyProtection="1">
      <alignment horizontal="left"/>
    </xf>
    <xf numFmtId="0" fontId="6" fillId="2" borderId="5" xfId="2" applyFont="1" applyFill="1" applyBorder="1" applyProtection="1"/>
    <xf numFmtId="0" fontId="6" fillId="0" borderId="10" xfId="0" applyFont="1" applyFill="1" applyBorder="1" applyAlignment="1" applyProtection="1">
      <alignment horizontal="center" shrinkToFit="1"/>
      <protection locked="0"/>
    </xf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shrinkToFit="1"/>
    </xf>
    <xf numFmtId="0" fontId="9" fillId="2" borderId="6" xfId="0" applyFont="1" applyFill="1" applyBorder="1" applyAlignment="1" applyProtection="1">
      <alignment shrinkToFit="1"/>
    </xf>
    <xf numFmtId="0" fontId="4" fillId="0" borderId="0" xfId="0" applyFont="1" applyBorder="1" applyProtection="1"/>
    <xf numFmtId="164" fontId="5" fillId="2" borderId="6" xfId="2" applyNumberFormat="1" applyFont="1" applyFill="1" applyBorder="1" applyAlignment="1" applyProtection="1">
      <alignment horizontal="left"/>
    </xf>
    <xf numFmtId="49" fontId="8" fillId="2" borderId="0" xfId="0" applyNumberFormat="1" applyFont="1" applyFill="1" applyBorder="1" applyAlignment="1" applyProtection="1"/>
    <xf numFmtId="0" fontId="6" fillId="2" borderId="6" xfId="0" applyFont="1" applyFill="1" applyBorder="1" applyAlignment="1" applyProtection="1">
      <alignment shrinkToFit="1"/>
    </xf>
    <xf numFmtId="169" fontId="6" fillId="0" borderId="10" xfId="2" applyNumberFormat="1" applyFont="1" applyFill="1" applyBorder="1" applyAlignment="1" applyProtection="1">
      <alignment horizontal="center"/>
      <protection locked="0"/>
    </xf>
    <xf numFmtId="165" fontId="6" fillId="2" borderId="0" xfId="2" applyNumberFormat="1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left"/>
    </xf>
    <xf numFmtId="0" fontId="5" fillId="2" borderId="7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left"/>
    </xf>
    <xf numFmtId="164" fontId="5" fillId="2" borderId="8" xfId="2" applyNumberFormat="1" applyFont="1" applyFill="1" applyBorder="1" applyAlignment="1" applyProtection="1">
      <alignment horizontal="left"/>
    </xf>
    <xf numFmtId="0" fontId="5" fillId="0" borderId="5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left"/>
    </xf>
    <xf numFmtId="0" fontId="5" fillId="0" borderId="2" xfId="2" applyFont="1" applyFill="1" applyBorder="1" applyAlignment="1" applyProtection="1">
      <alignment horizontal="left"/>
    </xf>
    <xf numFmtId="164" fontId="5" fillId="0" borderId="8" xfId="2" applyNumberFormat="1" applyFont="1" applyFill="1" applyBorder="1" applyAlignment="1" applyProtection="1">
      <alignment horizontal="left"/>
    </xf>
    <xf numFmtId="0" fontId="5" fillId="2" borderId="10" xfId="2" applyFont="1" applyFill="1" applyBorder="1" applyAlignment="1" applyProtection="1">
      <alignment horizontal="center"/>
    </xf>
    <xf numFmtId="0" fontId="5" fillId="0" borderId="1" xfId="2" applyFont="1" applyFill="1" applyBorder="1" applyAlignment="1" applyProtection="1"/>
    <xf numFmtId="0" fontId="5" fillId="0" borderId="1" xfId="2" applyFont="1" applyFill="1" applyBorder="1" applyAlignment="1" applyProtection="1">
      <alignment horizontal="center"/>
    </xf>
    <xf numFmtId="0" fontId="5" fillId="0" borderId="16" xfId="2" applyFont="1" applyFill="1" applyBorder="1" applyAlignment="1" applyProtection="1">
      <alignment horizontal="center"/>
    </xf>
    <xf numFmtId="166" fontId="5" fillId="0" borderId="4" xfId="2" applyNumberFormat="1" applyFont="1" applyBorder="1" applyAlignment="1" applyProtection="1">
      <alignment horizontal="center"/>
    </xf>
    <xf numFmtId="166" fontId="5" fillId="0" borderId="16" xfId="2" applyNumberFormat="1" applyFont="1" applyBorder="1" applyAlignment="1" applyProtection="1">
      <alignment horizontal="center"/>
    </xf>
    <xf numFmtId="0" fontId="5" fillId="0" borderId="9" xfId="2" applyFont="1" applyBorder="1" applyAlignment="1" applyProtection="1">
      <alignment horizontal="center"/>
    </xf>
    <xf numFmtId="0" fontId="5" fillId="0" borderId="7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/>
    </xf>
    <xf numFmtId="168" fontId="5" fillId="0" borderId="8" xfId="2" applyNumberFormat="1" applyFont="1" applyBorder="1" applyAlignment="1" applyProtection="1">
      <alignment horizontal="center" vertical="center"/>
    </xf>
    <xf numFmtId="168" fontId="5" fillId="0" borderId="9" xfId="2" applyNumberFormat="1" applyFont="1" applyBorder="1" applyAlignment="1" applyProtection="1">
      <alignment horizontal="center" vertical="center"/>
    </xf>
    <xf numFmtId="170" fontId="5" fillId="0" borderId="9" xfId="2" applyNumberFormat="1" applyFont="1" applyBorder="1" applyAlignment="1" applyProtection="1">
      <alignment horizontal="center" vertical="center"/>
    </xf>
    <xf numFmtId="167" fontId="5" fillId="0" borderId="10" xfId="2" applyNumberFormat="1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 vertical="center"/>
    </xf>
    <xf numFmtId="164" fontId="5" fillId="0" borderId="10" xfId="2" applyNumberFormat="1" applyFont="1" applyBorder="1" applyAlignment="1" applyProtection="1">
      <alignment horizontal="center" vertical="center"/>
    </xf>
    <xf numFmtId="0" fontId="6" fillId="0" borderId="3" xfId="0" applyFont="1" applyBorder="1"/>
    <xf numFmtId="0" fontId="6" fillId="0" borderId="1" xfId="0" applyNumberFormat="1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left"/>
      <protection locked="0"/>
    </xf>
    <xf numFmtId="0" fontId="6" fillId="0" borderId="17" xfId="0" applyNumberFormat="1" applyFont="1" applyBorder="1" applyAlignment="1" applyProtection="1">
      <alignment horizontal="left"/>
      <protection locked="0"/>
    </xf>
    <xf numFmtId="2" fontId="5" fillId="0" borderId="1" xfId="2" applyNumberFormat="1" applyFont="1" applyBorder="1" applyAlignment="1" applyProtection="1">
      <alignment horizontal="center"/>
      <protection locked="0"/>
    </xf>
    <xf numFmtId="2" fontId="5" fillId="0" borderId="4" xfId="2" applyNumberFormat="1" applyFont="1" applyBorder="1" applyAlignment="1" applyProtection="1">
      <alignment horizontal="center"/>
      <protection locked="0"/>
    </xf>
    <xf numFmtId="2" fontId="5" fillId="0" borderId="3" xfId="2" applyNumberFormat="1" applyFont="1" applyBorder="1" applyAlignment="1" applyProtection="1">
      <alignment horizontal="center"/>
    </xf>
    <xf numFmtId="44" fontId="5" fillId="0" borderId="3" xfId="1" applyFont="1" applyBorder="1" applyAlignment="1" applyProtection="1">
      <alignment horizontal="center"/>
      <protection locked="0"/>
    </xf>
    <xf numFmtId="44" fontId="5" fillId="0" borderId="16" xfId="1" applyFont="1" applyBorder="1" applyAlignment="1" applyProtection="1">
      <alignment horizontal="center"/>
      <protection locked="0"/>
    </xf>
    <xf numFmtId="49" fontId="6" fillId="0" borderId="5" xfId="2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18" xfId="0" applyNumberFormat="1" applyFont="1" applyFill="1" applyBorder="1" applyAlignment="1" applyProtection="1">
      <alignment horizontal="left"/>
      <protection locked="0"/>
    </xf>
    <xf numFmtId="2" fontId="5" fillId="0" borderId="0" xfId="2" applyNumberFormat="1" applyFont="1" applyBorder="1" applyAlignment="1" applyProtection="1">
      <alignment horizontal="center"/>
      <protection locked="0"/>
    </xf>
    <xf numFmtId="2" fontId="5" fillId="0" borderId="6" xfId="2" applyNumberFormat="1" applyFont="1" applyBorder="1" applyAlignment="1" applyProtection="1">
      <alignment horizontal="center"/>
      <protection locked="0"/>
    </xf>
    <xf numFmtId="2" fontId="5" fillId="0" borderId="5" xfId="2" applyNumberFormat="1" applyFont="1" applyBorder="1" applyAlignment="1" applyProtection="1">
      <alignment horizontal="center"/>
    </xf>
    <xf numFmtId="44" fontId="5" fillId="0" borderId="5" xfId="1" applyFont="1" applyBorder="1" applyAlignment="1" applyProtection="1">
      <alignment horizontal="center"/>
      <protection locked="0"/>
    </xf>
    <xf numFmtId="44" fontId="5" fillId="0" borderId="15" xfId="1" applyFont="1" applyBorder="1" applyAlignment="1" applyProtection="1">
      <alignment horizontal="center"/>
      <protection locked="0"/>
    </xf>
    <xf numFmtId="49" fontId="6" fillId="0" borderId="5" xfId="2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Protection="1">
      <protection locked="0"/>
    </xf>
    <xf numFmtId="0" fontId="6" fillId="0" borderId="18" xfId="0" applyFont="1" applyBorder="1" applyAlignment="1" applyProtection="1">
      <alignment horizontal="left"/>
      <protection locked="0"/>
    </xf>
    <xf numFmtId="2" fontId="5" fillId="0" borderId="0" xfId="1" applyNumberFormat="1" applyFont="1" applyBorder="1" applyAlignment="1" applyProtection="1">
      <alignment horizontal="center"/>
      <protection locked="0"/>
    </xf>
    <xf numFmtId="2" fontId="5" fillId="0" borderId="6" xfId="1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right"/>
      <protection locked="0"/>
    </xf>
    <xf numFmtId="49" fontId="6" fillId="0" borderId="18" xfId="0" applyNumberFormat="1" applyFont="1" applyBorder="1" applyAlignment="1" applyProtection="1">
      <alignment horizontal="left"/>
      <protection locked="0"/>
    </xf>
    <xf numFmtId="49" fontId="6" fillId="0" borderId="7" xfId="0" applyNumberFormat="1" applyFont="1" applyBorder="1" applyAlignment="1" applyProtection="1">
      <alignment horizontal="right"/>
      <protection locked="0"/>
    </xf>
    <xf numFmtId="0" fontId="6" fillId="0" borderId="2" xfId="0" applyNumberFormat="1" applyFont="1" applyBorder="1" applyAlignment="1" applyProtection="1">
      <alignment horizontal="center"/>
    </xf>
    <xf numFmtId="1" fontId="6" fillId="0" borderId="2" xfId="0" applyNumberFormat="1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2" fontId="5" fillId="0" borderId="2" xfId="2" applyNumberFormat="1" applyFont="1" applyBorder="1" applyAlignment="1" applyProtection="1">
      <alignment horizontal="center"/>
      <protection locked="0"/>
    </xf>
    <xf numFmtId="2" fontId="5" fillId="0" borderId="8" xfId="2" applyNumberFormat="1" applyFont="1" applyBorder="1" applyAlignment="1" applyProtection="1">
      <alignment horizontal="center"/>
      <protection locked="0"/>
    </xf>
    <xf numFmtId="2" fontId="5" fillId="0" borderId="7" xfId="2" applyNumberFormat="1" applyFont="1" applyBorder="1" applyAlignment="1" applyProtection="1">
      <alignment horizontal="center"/>
    </xf>
    <xf numFmtId="44" fontId="5" fillId="0" borderId="7" xfId="1" applyFont="1" applyBorder="1" applyAlignment="1" applyProtection="1">
      <alignment horizontal="center"/>
      <protection locked="0"/>
    </xf>
    <xf numFmtId="44" fontId="5" fillId="0" borderId="9" xfId="1" applyFont="1" applyBorder="1" applyAlignment="1" applyProtection="1">
      <alignment horizontal="center"/>
      <protection locked="0"/>
    </xf>
    <xf numFmtId="0" fontId="5" fillId="2" borderId="11" xfId="2" applyFont="1" applyFill="1" applyBorder="1" applyAlignment="1" applyProtection="1">
      <alignment horizontal="center"/>
    </xf>
    <xf numFmtId="0" fontId="5" fillId="2" borderId="12" xfId="2" applyFont="1" applyFill="1" applyBorder="1" applyAlignment="1" applyProtection="1">
      <alignment horizontal="center"/>
    </xf>
    <xf numFmtId="0" fontId="5" fillId="2" borderId="13" xfId="2" applyFont="1" applyFill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2" fontId="5" fillId="0" borderId="12" xfId="2" applyNumberFormat="1" applyFont="1" applyBorder="1" applyAlignment="1" applyProtection="1">
      <alignment horizontal="center"/>
    </xf>
    <xf numFmtId="2" fontId="5" fillId="0" borderId="10" xfId="2" applyNumberFormat="1" applyFont="1" applyBorder="1" applyAlignment="1" applyProtection="1">
      <alignment horizontal="center"/>
    </xf>
    <xf numFmtId="44" fontId="5" fillId="0" borderId="10" xfId="1" applyFont="1" applyBorder="1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2" fontId="5" fillId="0" borderId="0" xfId="2" applyNumberFormat="1" applyFont="1" applyBorder="1" applyAlignment="1" applyProtection="1">
      <alignment horizontal="center"/>
    </xf>
    <xf numFmtId="164" fontId="5" fillId="0" borderId="0" xfId="2" applyNumberFormat="1" applyFont="1" applyBorder="1" applyAlignment="1" applyProtection="1">
      <alignment horizontal="center"/>
    </xf>
    <xf numFmtId="2" fontId="10" fillId="0" borderId="1" xfId="2" applyNumberFormat="1" applyFont="1" applyFill="1" applyBorder="1" applyAlignment="1" applyProtection="1">
      <alignment horizontal="center"/>
    </xf>
    <xf numFmtId="2" fontId="10" fillId="0" borderId="0" xfId="2" applyNumberFormat="1" applyFont="1" applyFill="1" applyBorder="1" applyAlignment="1" applyProtection="1">
      <alignment horizontal="center"/>
    </xf>
    <xf numFmtId="2" fontId="10" fillId="0" borderId="0" xfId="1" applyNumberFormat="1" applyFont="1" applyFill="1" applyBorder="1" applyAlignment="1" applyProtection="1">
      <alignment horizontal="center"/>
    </xf>
    <xf numFmtId="2" fontId="10" fillId="0" borderId="2" xfId="2" applyNumberFormat="1" applyFont="1" applyFill="1" applyBorder="1" applyAlignment="1" applyProtection="1">
      <alignment horizontal="center"/>
    </xf>
    <xf numFmtId="2" fontId="10" fillId="0" borderId="12" xfId="2" applyNumberFormat="1" applyFont="1" applyFill="1" applyBorder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164" fontId="5" fillId="0" borderId="0" xfId="2" applyNumberFormat="1" applyFont="1" applyProtection="1"/>
    <xf numFmtId="0" fontId="3" fillId="0" borderId="14" xfId="2" applyFont="1" applyBorder="1" applyProtection="1"/>
    <xf numFmtId="0" fontId="5" fillId="0" borderId="14" xfId="2" applyFont="1" applyBorder="1" applyProtection="1"/>
    <xf numFmtId="0" fontId="8" fillId="0" borderId="11" xfId="0" applyNumberFormat="1" applyFont="1" applyBorder="1" applyAlignment="1" applyProtection="1">
      <alignment horizontal="center"/>
    </xf>
    <xf numFmtId="0" fontId="11" fillId="0" borderId="11" xfId="0" applyNumberFormat="1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left"/>
    </xf>
    <xf numFmtId="0" fontId="12" fillId="0" borderId="13" xfId="2" applyFont="1" applyBorder="1" applyProtection="1"/>
    <xf numFmtId="0" fontId="8" fillId="0" borderId="0" xfId="2" quotePrefix="1" applyFont="1" applyProtection="1"/>
    <xf numFmtId="0" fontId="8" fillId="0" borderId="3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0" fontId="12" fillId="0" borderId="4" xfId="2" applyFont="1" applyBorder="1" applyProtection="1"/>
    <xf numFmtId="0" fontId="10" fillId="0" borderId="0" xfId="2" applyFont="1" applyProtection="1"/>
    <xf numFmtId="0" fontId="10" fillId="0" borderId="0" xfId="0" applyFont="1" applyAlignment="1" applyProtection="1">
      <alignment horizontal="left"/>
    </xf>
    <xf numFmtId="0" fontId="8" fillId="0" borderId="5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12" fillId="0" borderId="6" xfId="2" applyFont="1" applyBorder="1" applyProtection="1"/>
    <xf numFmtId="0" fontId="8" fillId="0" borderId="0" xfId="2" applyFont="1" applyProtection="1"/>
    <xf numFmtId="0" fontId="1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8" fillId="0" borderId="0" xfId="2" applyFont="1" applyAlignment="1" applyProtection="1">
      <alignment horizontal="right"/>
    </xf>
    <xf numFmtId="0" fontId="9" fillId="0" borderId="0" xfId="2" applyFont="1" applyAlignment="1" applyProtection="1">
      <alignment horizontal="right"/>
    </xf>
    <xf numFmtId="0" fontId="13" fillId="0" borderId="0" xfId="2" applyFont="1" applyProtection="1"/>
    <xf numFmtId="0" fontId="5" fillId="0" borderId="0" xfId="0" applyFont="1" applyProtection="1"/>
    <xf numFmtId="0" fontId="5" fillId="0" borderId="0" xfId="0" applyFont="1" applyProtection="1">
      <protection locked="0"/>
    </xf>
    <xf numFmtId="0" fontId="8" fillId="0" borderId="7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12" fillId="0" borderId="8" xfId="2" applyFont="1" applyBorder="1" applyProtection="1"/>
    <xf numFmtId="0" fontId="11" fillId="0" borderId="1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4" fillId="0" borderId="0" xfId="2" applyFont="1" applyAlignment="1" applyProtection="1">
      <alignment horizontal="center"/>
    </xf>
    <xf numFmtId="0" fontId="14" fillId="0" borderId="0" xfId="2" applyFont="1" applyProtection="1"/>
    <xf numFmtId="164" fontId="14" fillId="0" borderId="0" xfId="2" applyNumberFormat="1" applyFont="1" applyProtection="1"/>
    <xf numFmtId="0" fontId="15" fillId="0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Protection="1"/>
    <xf numFmtId="0" fontId="15" fillId="0" borderId="0" xfId="0" applyFont="1" applyAlignment="1" applyProtection="1">
      <alignment horizontal="left"/>
      <protection locked="0"/>
    </xf>
    <xf numFmtId="17" fontId="16" fillId="0" borderId="0" xfId="2" applyNumberFormat="1" applyFont="1" applyFill="1" applyProtection="1"/>
    <xf numFmtId="0" fontId="9" fillId="0" borderId="3" xfId="2" applyFont="1" applyBorder="1" applyAlignment="1" applyProtection="1">
      <alignment horizontal="center"/>
    </xf>
    <xf numFmtId="0" fontId="9" fillId="0" borderId="1" xfId="2" applyFont="1" applyBorder="1" applyAlignment="1" applyProtection="1">
      <alignment horizontal="center"/>
    </xf>
    <xf numFmtId="0" fontId="9" fillId="0" borderId="4" xfId="2" applyFont="1" applyBorder="1" applyAlignment="1" applyProtection="1">
      <alignment horizontal="center"/>
    </xf>
    <xf numFmtId="0" fontId="5" fillId="0" borderId="7" xfId="2" applyFont="1" applyBorder="1" applyAlignment="1" applyProtection="1">
      <alignment horizontal="center"/>
    </xf>
    <xf numFmtId="0" fontId="5" fillId="0" borderId="8" xfId="2" applyFont="1" applyBorder="1" applyAlignment="1" applyProtection="1">
      <alignment horizontal="center"/>
    </xf>
    <xf numFmtId="168" fontId="6" fillId="2" borderId="0" xfId="2" applyNumberFormat="1" applyFont="1" applyFill="1" applyBorder="1" applyAlignment="1" applyProtection="1">
      <alignment horizontal="left"/>
    </xf>
    <xf numFmtId="0" fontId="5" fillId="0" borderId="11" xfId="2" applyFont="1" applyBorder="1" applyAlignment="1" applyProtection="1">
      <alignment horizontal="center"/>
    </xf>
    <xf numFmtId="0" fontId="5" fillId="0" borderId="13" xfId="2" applyFont="1" applyBorder="1" applyAlignment="1" applyProtection="1">
      <alignment horizontal="center"/>
    </xf>
    <xf numFmtId="0" fontId="6" fillId="0" borderId="11" xfId="2" applyFont="1" applyBorder="1" applyAlignment="1" applyProtection="1">
      <alignment horizontal="center"/>
    </xf>
    <xf numFmtId="0" fontId="6" fillId="0" borderId="13" xfId="2" applyFont="1" applyBorder="1" applyAlignment="1" applyProtection="1">
      <alignment horizontal="center"/>
    </xf>
    <xf numFmtId="0" fontId="5" fillId="2" borderId="11" xfId="2" applyFont="1" applyFill="1" applyBorder="1" applyAlignment="1" applyProtection="1">
      <alignment horizontal="center"/>
    </xf>
    <xf numFmtId="0" fontId="5" fillId="2" borderId="12" xfId="2" applyFont="1" applyFill="1" applyBorder="1" applyAlignment="1" applyProtection="1">
      <alignment horizontal="center"/>
    </xf>
    <xf numFmtId="0" fontId="5" fillId="2" borderId="13" xfId="2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left" shrinkToFit="1"/>
      <protection locked="0"/>
    </xf>
    <xf numFmtId="0" fontId="6" fillId="0" borderId="12" xfId="0" applyFont="1" applyFill="1" applyBorder="1" applyAlignment="1" applyProtection="1">
      <alignment horizontal="left" shrinkToFit="1"/>
      <protection locked="0"/>
    </xf>
    <xf numFmtId="0" fontId="6" fillId="0" borderId="13" xfId="0" applyFont="1" applyFill="1" applyBorder="1" applyAlignment="1" applyProtection="1">
      <alignment horizontal="left" shrinkToFit="1"/>
      <protection locked="0"/>
    </xf>
  </cellXfs>
  <cellStyles count="3">
    <cellStyle name="Currency" xfId="1" builtinId="4"/>
    <cellStyle name="Normal" xfId="0" builtinId="0"/>
    <cellStyle name="Normal_Tdata form" xfId="2" xr:uid="{00000000-0005-0000-0000-000002000000}"/>
  </cellStyles>
  <dxfs count="46"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strike val="0"/>
        <condense val="0"/>
        <extend val="0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87"/>
  <sheetViews>
    <sheetView tabSelected="1" zoomScaleNormal="100" workbookViewId="0">
      <pane ySplit="10" topLeftCell="A59" activePane="bottomLeft" state="frozenSplit"/>
      <selection pane="bottomLeft"/>
    </sheetView>
  </sheetViews>
  <sheetFormatPr defaultColWidth="9.1796875" defaultRowHeight="13" x14ac:dyDescent="0.3"/>
  <cols>
    <col min="1" max="1" width="0.81640625" style="4" customWidth="1"/>
    <col min="2" max="2" width="14.81640625" style="1" customWidth="1"/>
    <col min="3" max="3" width="1.1796875" style="1" customWidth="1"/>
    <col min="4" max="4" width="5.81640625" style="1" customWidth="1"/>
    <col min="5" max="5" width="22.54296875" style="2" customWidth="1"/>
    <col min="6" max="12" width="10" style="2" customWidth="1"/>
    <col min="13" max="13" width="7.1796875" style="2" customWidth="1"/>
    <col min="14" max="14" width="10.81640625" style="2" customWidth="1"/>
    <col min="15" max="15" width="10.81640625" style="3" customWidth="1"/>
    <col min="16" max="16" width="1" style="4" customWidth="1"/>
    <col min="17" max="16384" width="9.1796875" style="4"/>
  </cols>
  <sheetData>
    <row r="1" spans="2:16" ht="3.75" customHeight="1" thickBot="1" x14ac:dyDescent="0.35"/>
    <row r="2" spans="2:16" ht="5.25" customHeight="1" thickBot="1" x14ac:dyDescent="0.3">
      <c r="B2" s="5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2:16" ht="13.5" thickBot="1" x14ac:dyDescent="0.35">
      <c r="B3" s="9" t="s">
        <v>14</v>
      </c>
      <c r="C3" s="10"/>
      <c r="D3" s="10"/>
      <c r="E3" s="164"/>
      <c r="F3" s="165"/>
      <c r="G3" s="166"/>
      <c r="H3" s="11"/>
      <c r="I3" s="12" t="str">
        <f>IF(ISBLANK(E3),"&lt;-- Please enter your Name", " ")</f>
        <v>&lt;-- Please enter your Name</v>
      </c>
      <c r="J3" s="13"/>
      <c r="K3" s="13"/>
      <c r="L3" s="14"/>
      <c r="M3" s="15"/>
      <c r="N3" s="15"/>
      <c r="O3" s="16"/>
    </row>
    <row r="4" spans="2:16" ht="6" customHeight="1" thickBot="1" x14ac:dyDescent="0.35">
      <c r="B4" s="17"/>
      <c r="C4" s="18"/>
      <c r="D4" s="18"/>
      <c r="E4" s="13"/>
      <c r="F4" s="13"/>
      <c r="G4" s="13"/>
      <c r="H4" s="11"/>
      <c r="I4" s="13"/>
      <c r="J4" s="13"/>
      <c r="K4" s="13"/>
      <c r="L4" s="13"/>
      <c r="M4" s="19"/>
      <c r="N4" s="19"/>
      <c r="O4" s="20"/>
    </row>
    <row r="5" spans="2:16" ht="13.5" thickBot="1" x14ac:dyDescent="0.35">
      <c r="B5" s="21" t="s">
        <v>49</v>
      </c>
      <c r="C5" s="18"/>
      <c r="D5" s="18"/>
      <c r="E5" s="22"/>
      <c r="F5" s="11"/>
      <c r="G5" s="13"/>
      <c r="H5" s="11"/>
      <c r="I5" s="12" t="str">
        <f>IF(ISBLANK(E5),"&lt;-- Please enter your Location", " ")</f>
        <v>&lt;-- Please enter your Location</v>
      </c>
      <c r="J5" s="11"/>
      <c r="K5" s="13"/>
      <c r="L5" s="11"/>
      <c r="M5" s="23"/>
      <c r="N5" s="24"/>
      <c r="O5" s="25"/>
      <c r="P5" s="26"/>
    </row>
    <row r="6" spans="2:16" ht="6" customHeight="1" thickBot="1" x14ac:dyDescent="0.35">
      <c r="B6" s="17"/>
      <c r="C6" s="18"/>
      <c r="D6" s="18"/>
      <c r="E6" s="13"/>
      <c r="F6" s="13"/>
      <c r="G6" s="13"/>
      <c r="H6" s="11"/>
      <c r="I6" s="13"/>
      <c r="J6" s="13"/>
      <c r="K6" s="13"/>
      <c r="L6" s="13"/>
      <c r="M6" s="13"/>
      <c r="N6" s="13"/>
      <c r="O6" s="27"/>
    </row>
    <row r="7" spans="2:16" ht="13.5" thickBot="1" x14ac:dyDescent="0.35">
      <c r="B7" s="21" t="s">
        <v>48</v>
      </c>
      <c r="C7" s="18"/>
      <c r="D7" s="18"/>
      <c r="E7" s="22"/>
      <c r="F7" s="11"/>
      <c r="G7" s="13"/>
      <c r="H7" s="11"/>
      <c r="I7" s="12" t="str">
        <f>IF(ISBLANK(E7),"&lt;-- Please enter your Initials", " ")</f>
        <v>&lt;-- Please enter your Initials</v>
      </c>
      <c r="J7" s="11"/>
      <c r="K7" s="13"/>
      <c r="L7" s="11"/>
      <c r="M7" s="28"/>
      <c r="N7" s="24"/>
      <c r="O7" s="29"/>
      <c r="P7" s="26"/>
    </row>
    <row r="8" spans="2:16" ht="6" customHeight="1" thickBot="1" x14ac:dyDescent="0.3">
      <c r="B8" s="17"/>
      <c r="C8" s="18"/>
      <c r="D8" s="18"/>
      <c r="E8" s="13"/>
      <c r="F8" s="13"/>
      <c r="G8" s="13"/>
      <c r="H8" s="13"/>
      <c r="I8" s="13"/>
      <c r="J8" s="13"/>
      <c r="K8" s="13"/>
      <c r="L8" s="13"/>
      <c r="M8" s="13"/>
      <c r="N8" s="13"/>
      <c r="O8" s="27"/>
    </row>
    <row r="9" spans="2:16" ht="13.5" thickBot="1" x14ac:dyDescent="0.35">
      <c r="B9" s="21" t="s">
        <v>38</v>
      </c>
      <c r="C9" s="18"/>
      <c r="D9" s="18"/>
      <c r="E9" s="30"/>
      <c r="F9" s="31"/>
      <c r="G9" s="156"/>
      <c r="H9" s="156"/>
      <c r="I9" s="32" t="str">
        <f>IF(E9="","&lt;-- Please select the month","")</f>
        <v>&lt;-- Please select the month</v>
      </c>
      <c r="J9" s="13"/>
      <c r="K9" s="13"/>
      <c r="L9" s="13"/>
      <c r="M9" s="13"/>
      <c r="N9" s="13"/>
      <c r="O9" s="27"/>
    </row>
    <row r="10" spans="2:16" ht="4.5" customHeight="1" thickBot="1" x14ac:dyDescent="0.3">
      <c r="B10" s="33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2:16" ht="19.5" customHeight="1" thickBot="1" x14ac:dyDescent="0.3">
      <c r="B11" s="37"/>
      <c r="C11" s="38"/>
      <c r="D11" s="38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2:16" thickBot="1" x14ac:dyDescent="0.3">
      <c r="B12" s="42" t="s">
        <v>30</v>
      </c>
      <c r="C12" s="43"/>
      <c r="D12" s="44" t="s">
        <v>41</v>
      </c>
      <c r="E12" s="45"/>
      <c r="F12" s="46" t="s">
        <v>5</v>
      </c>
      <c r="G12" s="47" t="s">
        <v>6</v>
      </c>
      <c r="H12" s="47" t="s">
        <v>7</v>
      </c>
      <c r="I12" s="47" t="s">
        <v>8</v>
      </c>
      <c r="J12" s="47" t="s">
        <v>9</v>
      </c>
      <c r="K12" s="47" t="s">
        <v>10</v>
      </c>
      <c r="L12" s="47" t="s">
        <v>11</v>
      </c>
      <c r="M12" s="48" t="s">
        <v>1</v>
      </c>
      <c r="N12" s="154" t="s">
        <v>3</v>
      </c>
      <c r="O12" s="155"/>
    </row>
    <row r="13" spans="2:16" thickBot="1" x14ac:dyDescent="0.3">
      <c r="B13" s="49" t="s">
        <v>12</v>
      </c>
      <c r="C13" s="50"/>
      <c r="D13" s="51" t="s">
        <v>42</v>
      </c>
      <c r="E13" s="52" t="s">
        <v>15</v>
      </c>
      <c r="F13" s="53" t="str">
        <f>IF(WEEKDAY($E$9)=1,$E$9,"N/A")</f>
        <v>N/A</v>
      </c>
      <c r="G13" s="54" t="str">
        <f>IF(F13="N/A", IF(WEEKDAY($E$9)=2,$E$9,"N/A"), F13+1)</f>
        <v>N/A</v>
      </c>
      <c r="H13" s="54" t="str">
        <f>IF(G13="N/A", IF(WEEKDAY($E$9)=3,$E$9,"N/A"), G13+1)</f>
        <v>N/A</v>
      </c>
      <c r="I13" s="54" t="str">
        <f>IF(H13="N/A", IF(WEEKDAY($E$9)=4,$E$9,"N/A"), H13+1)</f>
        <v>N/A</v>
      </c>
      <c r="J13" s="54" t="str">
        <f>IF(I13="N/A", IF(WEEKDAY($E$9)=5,$E$9,"N/A"), I13+1)</f>
        <v>N/A</v>
      </c>
      <c r="K13" s="54" t="str">
        <f>IF(J13="N/A", IF(WEEKDAY($E$9)=6,$E$9,"N/A"), J13+1)</f>
        <v>N/A</v>
      </c>
      <c r="L13" s="55">
        <f>IF(K13="N/A", IF(WEEKDAY($E$9)=7,$E$9,"N/A"), K13+1)</f>
        <v>0</v>
      </c>
      <c r="M13" s="56"/>
      <c r="N13" s="57" t="s">
        <v>16</v>
      </c>
      <c r="O13" s="58" t="s">
        <v>17</v>
      </c>
    </row>
    <row r="14" spans="2:16" x14ac:dyDescent="0.3">
      <c r="B14" s="59"/>
      <c r="C14" s="60"/>
      <c r="D14" s="61"/>
      <c r="E14" s="62"/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5">
        <f>IF($F$13="N/A",0,F14)+IF($G$13="N/A",0,G14)+IF($H$13="N/A",0,H14)+IF($I$13="N/A",0,I14)+IF($J$13="N/A",0,J14)+IF($K$13="N/A",0,K14)+L14</f>
        <v>0</v>
      </c>
      <c r="N14" s="66">
        <v>0</v>
      </c>
      <c r="O14" s="67">
        <v>0</v>
      </c>
    </row>
    <row r="15" spans="2:16" x14ac:dyDescent="0.3">
      <c r="B15" s="68"/>
      <c r="C15" s="69"/>
      <c r="D15" s="70"/>
      <c r="E15" s="71"/>
      <c r="F15" s="72">
        <v>0</v>
      </c>
      <c r="G15" s="72">
        <v>7</v>
      </c>
      <c r="H15" s="72">
        <v>8.5</v>
      </c>
      <c r="I15" s="72">
        <v>9</v>
      </c>
      <c r="J15" s="72">
        <v>8</v>
      </c>
      <c r="K15" s="72">
        <v>10</v>
      </c>
      <c r="L15" s="73">
        <v>0</v>
      </c>
      <c r="M15" s="74">
        <f t="shared" ref="M15:M22" si="0">IF($F$13="N/A",0,F15)+IF($G$13="N/A",0,G15)+IF($H$13="N/A",0,H15)+IF($I$13="N/A",0,I15)+IF($J$13="N/A",0,J15)+IF($K$13="N/A",0,K15)+L15</f>
        <v>0</v>
      </c>
      <c r="N15" s="75">
        <v>0</v>
      </c>
      <c r="O15" s="76">
        <v>0</v>
      </c>
    </row>
    <row r="16" spans="2:16" x14ac:dyDescent="0.3">
      <c r="B16" s="77"/>
      <c r="C16" s="78"/>
      <c r="D16" s="79"/>
      <c r="E16" s="80"/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3">
        <v>0</v>
      </c>
      <c r="M16" s="74">
        <f t="shared" si="0"/>
        <v>0</v>
      </c>
      <c r="N16" s="75">
        <v>0</v>
      </c>
      <c r="O16" s="76">
        <v>0</v>
      </c>
    </row>
    <row r="17" spans="2:15" x14ac:dyDescent="0.3">
      <c r="B17" s="77"/>
      <c r="C17" s="78"/>
      <c r="D17" s="79"/>
      <c r="E17" s="81"/>
      <c r="F17" s="72">
        <v>0</v>
      </c>
      <c r="G17" s="82">
        <v>0</v>
      </c>
      <c r="H17" s="72">
        <v>0</v>
      </c>
      <c r="I17" s="72">
        <v>0</v>
      </c>
      <c r="J17" s="72">
        <v>0</v>
      </c>
      <c r="K17" s="72">
        <v>0</v>
      </c>
      <c r="L17" s="83">
        <v>0</v>
      </c>
      <c r="M17" s="74">
        <f t="shared" si="0"/>
        <v>0</v>
      </c>
      <c r="N17" s="75">
        <v>0</v>
      </c>
      <c r="O17" s="76">
        <v>0</v>
      </c>
    </row>
    <row r="18" spans="2:15" x14ac:dyDescent="0.3">
      <c r="B18" s="77"/>
      <c r="C18" s="78"/>
      <c r="D18" s="79"/>
      <c r="E18" s="80"/>
      <c r="F18" s="72">
        <v>0</v>
      </c>
      <c r="G18" s="82">
        <v>0</v>
      </c>
      <c r="H18" s="72">
        <v>0</v>
      </c>
      <c r="I18" s="72">
        <v>0</v>
      </c>
      <c r="J18" s="72">
        <v>0</v>
      </c>
      <c r="K18" s="72">
        <v>0</v>
      </c>
      <c r="L18" s="83">
        <v>0</v>
      </c>
      <c r="M18" s="74">
        <f t="shared" si="0"/>
        <v>0</v>
      </c>
      <c r="N18" s="75">
        <v>0</v>
      </c>
      <c r="O18" s="76">
        <v>0</v>
      </c>
    </row>
    <row r="19" spans="2:15" x14ac:dyDescent="0.3">
      <c r="B19" s="68"/>
      <c r="C19" s="69"/>
      <c r="D19" s="70"/>
      <c r="E19" s="71"/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3">
        <v>0</v>
      </c>
      <c r="M19" s="74">
        <f t="shared" si="0"/>
        <v>0</v>
      </c>
      <c r="N19" s="75">
        <v>0</v>
      </c>
      <c r="O19" s="76">
        <v>0</v>
      </c>
    </row>
    <row r="20" spans="2:15" x14ac:dyDescent="0.3">
      <c r="B20" s="84"/>
      <c r="C20" s="78" t="str">
        <f t="shared" ref="C20:C22" si="1">IF(ISBLANK(D20), "", ".")</f>
        <v/>
      </c>
      <c r="D20" s="79"/>
      <c r="E20" s="80"/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3">
        <v>0</v>
      </c>
      <c r="M20" s="74">
        <f t="shared" si="0"/>
        <v>0</v>
      </c>
      <c r="N20" s="75">
        <v>0</v>
      </c>
      <c r="O20" s="76">
        <v>0</v>
      </c>
    </row>
    <row r="21" spans="2:15" x14ac:dyDescent="0.3">
      <c r="B21" s="77"/>
      <c r="C21" s="78" t="str">
        <f t="shared" si="1"/>
        <v/>
      </c>
      <c r="D21" s="79"/>
      <c r="E21" s="85" t="s">
        <v>0</v>
      </c>
      <c r="F21" s="7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3">
        <v>0</v>
      </c>
      <c r="M21" s="74">
        <f t="shared" si="0"/>
        <v>0</v>
      </c>
      <c r="N21" s="75">
        <v>0</v>
      </c>
      <c r="O21" s="76">
        <v>0</v>
      </c>
    </row>
    <row r="22" spans="2:15" ht="13.5" thickBot="1" x14ac:dyDescent="0.35">
      <c r="B22" s="86"/>
      <c r="C22" s="87" t="str">
        <f t="shared" si="1"/>
        <v/>
      </c>
      <c r="D22" s="88"/>
      <c r="E22" s="89"/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1">
        <v>0</v>
      </c>
      <c r="M22" s="92">
        <f t="shared" si="0"/>
        <v>0</v>
      </c>
      <c r="N22" s="93">
        <v>0</v>
      </c>
      <c r="O22" s="94">
        <v>0</v>
      </c>
    </row>
    <row r="23" spans="2:15" thickBot="1" x14ac:dyDescent="0.3">
      <c r="B23" s="95"/>
      <c r="C23" s="96"/>
      <c r="D23" s="97"/>
      <c r="E23" s="98" t="s">
        <v>31</v>
      </c>
      <c r="F23" s="99">
        <f>SUM(F14:F22)</f>
        <v>0</v>
      </c>
      <c r="G23" s="99">
        <f t="shared" ref="G23:O23" si="2">SUM(G14:G22)</f>
        <v>7</v>
      </c>
      <c r="H23" s="99">
        <f t="shared" si="2"/>
        <v>8.5</v>
      </c>
      <c r="I23" s="99">
        <f t="shared" si="2"/>
        <v>9</v>
      </c>
      <c r="J23" s="99">
        <f t="shared" si="2"/>
        <v>8</v>
      </c>
      <c r="K23" s="99">
        <f t="shared" si="2"/>
        <v>10</v>
      </c>
      <c r="L23" s="99">
        <f t="shared" si="2"/>
        <v>0</v>
      </c>
      <c r="M23" s="100">
        <f>+SUM(M14:M22)</f>
        <v>0</v>
      </c>
      <c r="N23" s="101">
        <f t="shared" si="2"/>
        <v>0</v>
      </c>
      <c r="O23" s="101">
        <f t="shared" si="2"/>
        <v>0</v>
      </c>
    </row>
    <row r="24" spans="2:15" ht="6.75" customHeight="1" thickBot="1" x14ac:dyDescent="0.3">
      <c r="B24" s="38"/>
      <c r="C24" s="38"/>
      <c r="D24" s="38"/>
      <c r="E24" s="102"/>
      <c r="F24" s="103"/>
      <c r="G24" s="103"/>
      <c r="H24" s="103"/>
      <c r="I24" s="103"/>
      <c r="J24" s="103"/>
      <c r="K24" s="103"/>
      <c r="L24" s="103"/>
      <c r="M24" s="103"/>
      <c r="N24" s="104"/>
      <c r="O24" s="104"/>
    </row>
    <row r="25" spans="2:15" thickBot="1" x14ac:dyDescent="0.3">
      <c r="B25" s="42" t="s">
        <v>45</v>
      </c>
      <c r="C25" s="43"/>
      <c r="D25" s="44" t="s">
        <v>41</v>
      </c>
      <c r="E25" s="45"/>
      <c r="F25" s="47" t="s">
        <v>5</v>
      </c>
      <c r="G25" s="47" t="s">
        <v>6</v>
      </c>
      <c r="H25" s="47" t="s">
        <v>7</v>
      </c>
      <c r="I25" s="47" t="s">
        <v>8</v>
      </c>
      <c r="J25" s="47" t="s">
        <v>9</v>
      </c>
      <c r="K25" s="47" t="s">
        <v>10</v>
      </c>
      <c r="L25" s="47" t="s">
        <v>11</v>
      </c>
      <c r="M25" s="98" t="s">
        <v>1</v>
      </c>
      <c r="N25" s="157" t="s">
        <v>3</v>
      </c>
      <c r="O25" s="158"/>
    </row>
    <row r="26" spans="2:15" thickBot="1" x14ac:dyDescent="0.3">
      <c r="B26" s="49" t="s">
        <v>12</v>
      </c>
      <c r="C26" s="50"/>
      <c r="D26" s="51" t="s">
        <v>42</v>
      </c>
      <c r="E26" s="52" t="s">
        <v>15</v>
      </c>
      <c r="F26" s="55">
        <f>L13+1</f>
        <v>1</v>
      </c>
      <c r="G26" s="55">
        <f t="shared" ref="G26:L26" si="3">F26+1</f>
        <v>2</v>
      </c>
      <c r="H26" s="55">
        <f t="shared" si="3"/>
        <v>3</v>
      </c>
      <c r="I26" s="55">
        <f t="shared" si="3"/>
        <v>4</v>
      </c>
      <c r="J26" s="55">
        <f t="shared" si="3"/>
        <v>5</v>
      </c>
      <c r="K26" s="55">
        <f t="shared" si="3"/>
        <v>6</v>
      </c>
      <c r="L26" s="55">
        <f t="shared" si="3"/>
        <v>7</v>
      </c>
      <c r="M26" s="56"/>
      <c r="N26" s="57" t="s">
        <v>16</v>
      </c>
      <c r="O26" s="58" t="s">
        <v>17</v>
      </c>
    </row>
    <row r="27" spans="2:15" x14ac:dyDescent="0.3">
      <c r="B27" s="59"/>
      <c r="C27" s="60"/>
      <c r="D27" s="61"/>
      <c r="E27" s="62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5">
        <f t="shared" ref="M27:M35" si="4">SUM(F27:L27)</f>
        <v>0</v>
      </c>
      <c r="N27" s="66">
        <v>0</v>
      </c>
      <c r="O27" s="67">
        <v>0</v>
      </c>
    </row>
    <row r="28" spans="2:15" x14ac:dyDescent="0.3">
      <c r="B28" s="68"/>
      <c r="C28" s="69"/>
      <c r="D28" s="70"/>
      <c r="E28" s="71"/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4">
        <f t="shared" si="4"/>
        <v>0</v>
      </c>
      <c r="N28" s="75">
        <v>0</v>
      </c>
      <c r="O28" s="76">
        <v>0</v>
      </c>
    </row>
    <row r="29" spans="2:15" x14ac:dyDescent="0.3">
      <c r="B29" s="77"/>
      <c r="C29" s="78"/>
      <c r="D29" s="79"/>
      <c r="E29" s="80"/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4">
        <f t="shared" si="4"/>
        <v>0</v>
      </c>
      <c r="N29" s="75">
        <v>0</v>
      </c>
      <c r="O29" s="76">
        <v>0</v>
      </c>
    </row>
    <row r="30" spans="2:15" x14ac:dyDescent="0.3">
      <c r="B30" s="77"/>
      <c r="C30" s="78"/>
      <c r="D30" s="79"/>
      <c r="E30" s="81"/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4">
        <f t="shared" si="4"/>
        <v>0</v>
      </c>
      <c r="N30" s="75">
        <v>0</v>
      </c>
      <c r="O30" s="76">
        <v>0</v>
      </c>
    </row>
    <row r="31" spans="2:15" x14ac:dyDescent="0.3">
      <c r="B31" s="77"/>
      <c r="C31" s="78"/>
      <c r="D31" s="79"/>
      <c r="E31" s="80"/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4">
        <f t="shared" si="4"/>
        <v>0</v>
      </c>
      <c r="N31" s="75">
        <v>0</v>
      </c>
      <c r="O31" s="76">
        <v>0</v>
      </c>
    </row>
    <row r="32" spans="2:15" x14ac:dyDescent="0.3">
      <c r="B32" s="68"/>
      <c r="C32" s="69"/>
      <c r="D32" s="70"/>
      <c r="E32" s="71"/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4">
        <f t="shared" si="4"/>
        <v>0</v>
      </c>
      <c r="N32" s="75">
        <v>0</v>
      </c>
      <c r="O32" s="76">
        <v>0</v>
      </c>
    </row>
    <row r="33" spans="2:15" x14ac:dyDescent="0.3">
      <c r="B33" s="84"/>
      <c r="C33" s="78" t="str">
        <f t="shared" ref="C33:C35" si="5">IF(ISBLANK(D33), "", ".")</f>
        <v/>
      </c>
      <c r="D33" s="79"/>
      <c r="E33" s="80"/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4">
        <f t="shared" si="4"/>
        <v>0</v>
      </c>
      <c r="N33" s="75">
        <v>0</v>
      </c>
      <c r="O33" s="76">
        <v>0</v>
      </c>
    </row>
    <row r="34" spans="2:15" x14ac:dyDescent="0.3">
      <c r="B34" s="77"/>
      <c r="C34" s="78" t="str">
        <f t="shared" si="5"/>
        <v/>
      </c>
      <c r="D34" s="79"/>
      <c r="E34" s="85" t="s">
        <v>0</v>
      </c>
      <c r="F34" s="7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74">
        <f t="shared" si="4"/>
        <v>0</v>
      </c>
      <c r="N34" s="75">
        <v>0</v>
      </c>
      <c r="O34" s="76">
        <v>0</v>
      </c>
    </row>
    <row r="35" spans="2:15" ht="13.5" thickBot="1" x14ac:dyDescent="0.35">
      <c r="B35" s="86"/>
      <c r="C35" s="87" t="str">
        <f t="shared" si="5"/>
        <v/>
      </c>
      <c r="D35" s="88"/>
      <c r="E35" s="89"/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2">
        <f t="shared" si="4"/>
        <v>0</v>
      </c>
      <c r="N35" s="93">
        <v>0</v>
      </c>
      <c r="O35" s="94">
        <v>0</v>
      </c>
    </row>
    <row r="36" spans="2:15" thickBot="1" x14ac:dyDescent="0.3">
      <c r="B36" s="95"/>
      <c r="C36" s="96"/>
      <c r="D36" s="97"/>
      <c r="E36" s="98" t="s">
        <v>32</v>
      </c>
      <c r="F36" s="99">
        <f t="shared" ref="F36:L36" si="6">SUM(F27:F35)</f>
        <v>0</v>
      </c>
      <c r="G36" s="99">
        <f t="shared" si="6"/>
        <v>0</v>
      </c>
      <c r="H36" s="99">
        <f t="shared" si="6"/>
        <v>0</v>
      </c>
      <c r="I36" s="99">
        <f t="shared" si="6"/>
        <v>0</v>
      </c>
      <c r="J36" s="99">
        <f t="shared" si="6"/>
        <v>0</v>
      </c>
      <c r="K36" s="99">
        <f t="shared" si="6"/>
        <v>0</v>
      </c>
      <c r="L36" s="99">
        <f t="shared" si="6"/>
        <v>0</v>
      </c>
      <c r="M36" s="100">
        <f>+SUM(M26:M35)</f>
        <v>0</v>
      </c>
      <c r="N36" s="101">
        <f>SUM(N27:N35)</f>
        <v>0</v>
      </c>
      <c r="O36" s="101">
        <f>SUM(O27:O35)</f>
        <v>0</v>
      </c>
    </row>
    <row r="37" spans="2:15" ht="6.75" customHeight="1" thickBot="1" x14ac:dyDescent="0.3">
      <c r="B37" s="38"/>
      <c r="C37" s="38"/>
      <c r="D37" s="38"/>
      <c r="E37" s="102"/>
      <c r="F37" s="103"/>
      <c r="G37" s="103"/>
      <c r="H37" s="103"/>
      <c r="I37" s="103"/>
      <c r="J37" s="103"/>
      <c r="K37" s="103"/>
      <c r="L37" s="103"/>
      <c r="M37" s="103"/>
      <c r="N37" s="104"/>
      <c r="O37" s="104"/>
    </row>
    <row r="38" spans="2:15" thickBot="1" x14ac:dyDescent="0.3">
      <c r="B38" s="42" t="s">
        <v>44</v>
      </c>
      <c r="C38" s="43"/>
      <c r="D38" s="44" t="s">
        <v>41</v>
      </c>
      <c r="E38" s="45"/>
      <c r="F38" s="47" t="s">
        <v>5</v>
      </c>
      <c r="G38" s="47" t="s">
        <v>6</v>
      </c>
      <c r="H38" s="47" t="s">
        <v>7</v>
      </c>
      <c r="I38" s="47" t="s">
        <v>8</v>
      </c>
      <c r="J38" s="47" t="s">
        <v>9</v>
      </c>
      <c r="K38" s="47" t="s">
        <v>10</v>
      </c>
      <c r="L38" s="47" t="s">
        <v>11</v>
      </c>
      <c r="M38" s="98" t="s">
        <v>1</v>
      </c>
      <c r="N38" s="157" t="s">
        <v>3</v>
      </c>
      <c r="O38" s="158"/>
    </row>
    <row r="39" spans="2:15" thickBot="1" x14ac:dyDescent="0.3">
      <c r="B39" s="49" t="s">
        <v>12</v>
      </c>
      <c r="C39" s="50"/>
      <c r="D39" s="51" t="s">
        <v>42</v>
      </c>
      <c r="E39" s="52" t="s">
        <v>15</v>
      </c>
      <c r="F39" s="55">
        <f>L26+1</f>
        <v>8</v>
      </c>
      <c r="G39" s="55">
        <f t="shared" ref="G39:L39" si="7">F39+1</f>
        <v>9</v>
      </c>
      <c r="H39" s="55">
        <f t="shared" si="7"/>
        <v>10</v>
      </c>
      <c r="I39" s="55">
        <f t="shared" si="7"/>
        <v>11</v>
      </c>
      <c r="J39" s="55">
        <f t="shared" si="7"/>
        <v>12</v>
      </c>
      <c r="K39" s="55">
        <f t="shared" si="7"/>
        <v>13</v>
      </c>
      <c r="L39" s="55">
        <f t="shared" si="7"/>
        <v>14</v>
      </c>
      <c r="M39" s="56"/>
      <c r="N39" s="57" t="s">
        <v>16</v>
      </c>
      <c r="O39" s="58" t="s">
        <v>17</v>
      </c>
    </row>
    <row r="40" spans="2:15" x14ac:dyDescent="0.3">
      <c r="B40" s="59"/>
      <c r="C40" s="60"/>
      <c r="D40" s="61"/>
      <c r="E40" s="62"/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5">
        <f t="shared" ref="M40:M48" si="8">SUM(F40:L40)</f>
        <v>0</v>
      </c>
      <c r="N40" s="66">
        <v>0</v>
      </c>
      <c r="O40" s="67">
        <v>0</v>
      </c>
    </row>
    <row r="41" spans="2:15" x14ac:dyDescent="0.3">
      <c r="B41" s="68"/>
      <c r="C41" s="69"/>
      <c r="D41" s="70"/>
      <c r="E41" s="71"/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4">
        <f t="shared" si="8"/>
        <v>0</v>
      </c>
      <c r="N41" s="75">
        <v>0</v>
      </c>
      <c r="O41" s="76">
        <v>0</v>
      </c>
    </row>
    <row r="42" spans="2:15" x14ac:dyDescent="0.3">
      <c r="B42" s="77"/>
      <c r="C42" s="78"/>
      <c r="D42" s="79"/>
      <c r="E42" s="80"/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4">
        <f t="shared" si="8"/>
        <v>0</v>
      </c>
      <c r="N42" s="75">
        <v>0</v>
      </c>
      <c r="O42" s="76">
        <v>0</v>
      </c>
    </row>
    <row r="43" spans="2:15" x14ac:dyDescent="0.3">
      <c r="B43" s="77"/>
      <c r="C43" s="78"/>
      <c r="D43" s="79"/>
      <c r="E43" s="81"/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4">
        <f t="shared" si="8"/>
        <v>0</v>
      </c>
      <c r="N43" s="75">
        <v>0</v>
      </c>
      <c r="O43" s="76">
        <v>0</v>
      </c>
    </row>
    <row r="44" spans="2:15" x14ac:dyDescent="0.3">
      <c r="B44" s="77"/>
      <c r="C44" s="78"/>
      <c r="D44" s="79"/>
      <c r="E44" s="80"/>
      <c r="F44" s="7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74">
        <f t="shared" si="8"/>
        <v>0</v>
      </c>
      <c r="N44" s="75">
        <v>0</v>
      </c>
      <c r="O44" s="76">
        <v>0</v>
      </c>
    </row>
    <row r="45" spans="2:15" x14ac:dyDescent="0.3">
      <c r="B45" s="68"/>
      <c r="C45" s="69"/>
      <c r="D45" s="70"/>
      <c r="E45" s="71"/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4">
        <f t="shared" si="8"/>
        <v>0</v>
      </c>
      <c r="N45" s="75">
        <v>0</v>
      </c>
      <c r="O45" s="76">
        <v>0</v>
      </c>
    </row>
    <row r="46" spans="2:15" x14ac:dyDescent="0.3">
      <c r="B46" s="84"/>
      <c r="C46" s="78" t="str">
        <f t="shared" ref="C46:C48" si="9">IF(ISBLANK(D46), "", ".")</f>
        <v/>
      </c>
      <c r="D46" s="79"/>
      <c r="E46" s="80"/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4">
        <f t="shared" si="8"/>
        <v>0</v>
      </c>
      <c r="N46" s="75">
        <v>0</v>
      </c>
      <c r="O46" s="76">
        <v>0</v>
      </c>
    </row>
    <row r="47" spans="2:15" x14ac:dyDescent="0.3">
      <c r="B47" s="77"/>
      <c r="C47" s="78" t="str">
        <f t="shared" si="9"/>
        <v/>
      </c>
      <c r="D47" s="79"/>
      <c r="E47" s="85" t="s">
        <v>0</v>
      </c>
      <c r="F47" s="7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74">
        <f t="shared" si="8"/>
        <v>0</v>
      </c>
      <c r="N47" s="75">
        <v>0</v>
      </c>
      <c r="O47" s="76">
        <v>0</v>
      </c>
    </row>
    <row r="48" spans="2:15" ht="13.5" thickBot="1" x14ac:dyDescent="0.35">
      <c r="B48" s="86"/>
      <c r="C48" s="87" t="str">
        <f t="shared" si="9"/>
        <v/>
      </c>
      <c r="D48" s="88"/>
      <c r="E48" s="89"/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2">
        <f t="shared" si="8"/>
        <v>0</v>
      </c>
      <c r="N48" s="93">
        <v>0</v>
      </c>
      <c r="O48" s="94">
        <v>0</v>
      </c>
    </row>
    <row r="49" spans="2:15" thickBot="1" x14ac:dyDescent="0.3">
      <c r="B49" s="95"/>
      <c r="C49" s="96"/>
      <c r="D49" s="97"/>
      <c r="E49" s="98" t="s">
        <v>36</v>
      </c>
      <c r="F49" s="99">
        <f t="shared" ref="F49:L49" si="10">SUM(F40:F48)</f>
        <v>0</v>
      </c>
      <c r="G49" s="99">
        <f t="shared" si="10"/>
        <v>0</v>
      </c>
      <c r="H49" s="99">
        <f t="shared" si="10"/>
        <v>0</v>
      </c>
      <c r="I49" s="99">
        <f t="shared" si="10"/>
        <v>0</v>
      </c>
      <c r="J49" s="99">
        <f t="shared" si="10"/>
        <v>0</v>
      </c>
      <c r="K49" s="99">
        <f t="shared" si="10"/>
        <v>0</v>
      </c>
      <c r="L49" s="99">
        <f t="shared" si="10"/>
        <v>0</v>
      </c>
      <c r="M49" s="100">
        <f>+SUM(M39:M48)</f>
        <v>0</v>
      </c>
      <c r="N49" s="101">
        <f>SUM(N40:N48)</f>
        <v>0</v>
      </c>
      <c r="O49" s="101">
        <f>SUM(O40:O48)</f>
        <v>0</v>
      </c>
    </row>
    <row r="50" spans="2:15" ht="6.65" customHeight="1" thickBot="1" x14ac:dyDescent="0.3">
      <c r="B50" s="38"/>
      <c r="C50" s="38"/>
      <c r="D50" s="38"/>
      <c r="E50" s="102"/>
      <c r="F50" s="103"/>
      <c r="G50" s="103"/>
      <c r="H50" s="103"/>
      <c r="I50" s="103"/>
      <c r="J50" s="103"/>
      <c r="K50" s="103"/>
      <c r="L50" s="103"/>
      <c r="M50" s="103"/>
      <c r="N50" s="104"/>
      <c r="O50" s="104"/>
    </row>
    <row r="51" spans="2:15" thickBot="1" x14ac:dyDescent="0.3">
      <c r="B51" s="42" t="s">
        <v>43</v>
      </c>
      <c r="C51" s="43"/>
      <c r="D51" s="44" t="s">
        <v>41</v>
      </c>
      <c r="E51" s="45"/>
      <c r="F51" s="47" t="s">
        <v>5</v>
      </c>
      <c r="G51" s="47" t="s">
        <v>6</v>
      </c>
      <c r="H51" s="47" t="s">
        <v>7</v>
      </c>
      <c r="I51" s="47" t="s">
        <v>8</v>
      </c>
      <c r="J51" s="47" t="s">
        <v>9</v>
      </c>
      <c r="K51" s="47" t="s">
        <v>10</v>
      </c>
      <c r="L51" s="47" t="s">
        <v>11</v>
      </c>
      <c r="M51" s="98" t="s">
        <v>1</v>
      </c>
      <c r="N51" s="157" t="s">
        <v>3</v>
      </c>
      <c r="O51" s="158"/>
    </row>
    <row r="52" spans="2:15" thickBot="1" x14ac:dyDescent="0.3">
      <c r="B52" s="49" t="s">
        <v>12</v>
      </c>
      <c r="C52" s="50"/>
      <c r="D52" s="51" t="s">
        <v>42</v>
      </c>
      <c r="E52" s="52" t="s">
        <v>15</v>
      </c>
      <c r="F52" s="55">
        <f>L39+1</f>
        <v>15</v>
      </c>
      <c r="G52" s="55">
        <f t="shared" ref="G52:L52" si="11">F52+1</f>
        <v>16</v>
      </c>
      <c r="H52" s="55">
        <f t="shared" si="11"/>
        <v>17</v>
      </c>
      <c r="I52" s="55">
        <f t="shared" si="11"/>
        <v>18</v>
      </c>
      <c r="J52" s="55">
        <f t="shared" si="11"/>
        <v>19</v>
      </c>
      <c r="K52" s="55">
        <f t="shared" si="11"/>
        <v>20</v>
      </c>
      <c r="L52" s="55">
        <f t="shared" si="11"/>
        <v>21</v>
      </c>
      <c r="M52" s="56"/>
      <c r="N52" s="57" t="s">
        <v>16</v>
      </c>
      <c r="O52" s="58" t="s">
        <v>17</v>
      </c>
    </row>
    <row r="53" spans="2:15" x14ac:dyDescent="0.3">
      <c r="B53" s="59"/>
      <c r="C53" s="60"/>
      <c r="D53" s="61"/>
      <c r="E53" s="62"/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5">
        <f t="shared" ref="M53:M61" si="12">SUM(F53:L53)</f>
        <v>0</v>
      </c>
      <c r="N53" s="66">
        <v>0</v>
      </c>
      <c r="O53" s="67">
        <v>0</v>
      </c>
    </row>
    <row r="54" spans="2:15" x14ac:dyDescent="0.3">
      <c r="B54" s="68"/>
      <c r="C54" s="69"/>
      <c r="D54" s="70"/>
      <c r="E54" s="71"/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4">
        <f t="shared" si="12"/>
        <v>0</v>
      </c>
      <c r="N54" s="75">
        <v>0</v>
      </c>
      <c r="O54" s="76">
        <v>0</v>
      </c>
    </row>
    <row r="55" spans="2:15" x14ac:dyDescent="0.3">
      <c r="B55" s="77"/>
      <c r="C55" s="78"/>
      <c r="D55" s="79"/>
      <c r="E55" s="80"/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4">
        <f t="shared" si="12"/>
        <v>0</v>
      </c>
      <c r="N55" s="75">
        <v>0</v>
      </c>
      <c r="O55" s="76">
        <v>0</v>
      </c>
    </row>
    <row r="56" spans="2:15" x14ac:dyDescent="0.3">
      <c r="B56" s="77"/>
      <c r="C56" s="78"/>
      <c r="D56" s="79"/>
      <c r="E56" s="81"/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4">
        <f t="shared" si="12"/>
        <v>0</v>
      </c>
      <c r="N56" s="75">
        <v>0</v>
      </c>
      <c r="O56" s="76">
        <v>0</v>
      </c>
    </row>
    <row r="57" spans="2:15" x14ac:dyDescent="0.3">
      <c r="B57" s="77"/>
      <c r="C57" s="78"/>
      <c r="D57" s="79"/>
      <c r="E57" s="80"/>
      <c r="F57" s="7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74">
        <f t="shared" si="12"/>
        <v>0</v>
      </c>
      <c r="N57" s="75">
        <v>0</v>
      </c>
      <c r="O57" s="76">
        <v>0</v>
      </c>
    </row>
    <row r="58" spans="2:15" x14ac:dyDescent="0.3">
      <c r="B58" s="68"/>
      <c r="C58" s="69"/>
      <c r="D58" s="70"/>
      <c r="E58" s="71"/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4">
        <f t="shared" si="12"/>
        <v>0</v>
      </c>
      <c r="N58" s="75">
        <v>0</v>
      </c>
      <c r="O58" s="76">
        <v>0</v>
      </c>
    </row>
    <row r="59" spans="2:15" x14ac:dyDescent="0.3">
      <c r="B59" s="84"/>
      <c r="C59" s="78" t="str">
        <f t="shared" ref="C59:C61" si="13">IF(ISBLANK(D59), "", ".")</f>
        <v/>
      </c>
      <c r="D59" s="79"/>
      <c r="E59" s="80"/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4">
        <f t="shared" si="12"/>
        <v>0</v>
      </c>
      <c r="N59" s="75">
        <v>0</v>
      </c>
      <c r="O59" s="76">
        <v>0</v>
      </c>
    </row>
    <row r="60" spans="2:15" x14ac:dyDescent="0.3">
      <c r="B60" s="77"/>
      <c r="C60" s="78" t="str">
        <f t="shared" si="13"/>
        <v/>
      </c>
      <c r="D60" s="79"/>
      <c r="E60" s="85" t="s">
        <v>0</v>
      </c>
      <c r="F60" s="7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74">
        <f t="shared" si="12"/>
        <v>0</v>
      </c>
      <c r="N60" s="75">
        <v>0</v>
      </c>
      <c r="O60" s="76">
        <v>0</v>
      </c>
    </row>
    <row r="61" spans="2:15" ht="13.5" thickBot="1" x14ac:dyDescent="0.35">
      <c r="B61" s="86"/>
      <c r="C61" s="87" t="str">
        <f t="shared" si="13"/>
        <v/>
      </c>
      <c r="D61" s="88"/>
      <c r="E61" s="89"/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2">
        <f t="shared" si="12"/>
        <v>0</v>
      </c>
      <c r="N61" s="93">
        <v>0</v>
      </c>
      <c r="O61" s="94">
        <v>0</v>
      </c>
    </row>
    <row r="62" spans="2:15" thickBot="1" x14ac:dyDescent="0.3">
      <c r="B62" s="95"/>
      <c r="C62" s="96"/>
      <c r="D62" s="97"/>
      <c r="E62" s="98" t="s">
        <v>35</v>
      </c>
      <c r="F62" s="99">
        <f t="shared" ref="F62:L62" si="14">SUM(F53:F61)</f>
        <v>0</v>
      </c>
      <c r="G62" s="99">
        <f t="shared" si="14"/>
        <v>0</v>
      </c>
      <c r="H62" s="99">
        <f t="shared" si="14"/>
        <v>0</v>
      </c>
      <c r="I62" s="99">
        <f t="shared" si="14"/>
        <v>0</v>
      </c>
      <c r="J62" s="99">
        <f t="shared" si="14"/>
        <v>0</v>
      </c>
      <c r="K62" s="99">
        <f t="shared" si="14"/>
        <v>0</v>
      </c>
      <c r="L62" s="99">
        <f t="shared" si="14"/>
        <v>0</v>
      </c>
      <c r="M62" s="100">
        <f>+SUM(M52:M61)</f>
        <v>0</v>
      </c>
      <c r="N62" s="101">
        <f>SUM(N53:N61)</f>
        <v>0</v>
      </c>
      <c r="O62" s="101">
        <f>SUM(O53:O61)</f>
        <v>0</v>
      </c>
    </row>
    <row r="63" spans="2:15" ht="6.75" customHeight="1" thickBot="1" x14ac:dyDescent="0.3">
      <c r="B63" s="38"/>
      <c r="C63" s="38"/>
      <c r="D63" s="38"/>
      <c r="E63" s="102"/>
      <c r="F63" s="103"/>
      <c r="G63" s="103"/>
      <c r="H63" s="103"/>
      <c r="I63" s="103"/>
      <c r="J63" s="103"/>
      <c r="K63" s="103"/>
      <c r="L63" s="103"/>
      <c r="M63" s="103"/>
      <c r="N63" s="104"/>
      <c r="O63" s="104"/>
    </row>
    <row r="64" spans="2:15" thickBot="1" x14ac:dyDescent="0.3">
      <c r="B64" s="42" t="s">
        <v>33</v>
      </c>
      <c r="C64" s="43"/>
      <c r="D64" s="44" t="s">
        <v>41</v>
      </c>
      <c r="E64" s="45"/>
      <c r="F64" s="47" t="s">
        <v>5</v>
      </c>
      <c r="G64" s="47" t="s">
        <v>6</v>
      </c>
      <c r="H64" s="47" t="s">
        <v>7</v>
      </c>
      <c r="I64" s="47" t="s">
        <v>8</v>
      </c>
      <c r="J64" s="47" t="s">
        <v>9</v>
      </c>
      <c r="K64" s="47" t="s">
        <v>10</v>
      </c>
      <c r="L64" s="47" t="s">
        <v>11</v>
      </c>
      <c r="M64" s="98" t="s">
        <v>1</v>
      </c>
      <c r="N64" s="157" t="s">
        <v>3</v>
      </c>
      <c r="O64" s="158"/>
    </row>
    <row r="65" spans="2:15" thickBot="1" x14ac:dyDescent="0.3">
      <c r="B65" s="49" t="s">
        <v>12</v>
      </c>
      <c r="C65" s="50"/>
      <c r="D65" s="51" t="s">
        <v>42</v>
      </c>
      <c r="E65" s="52" t="s">
        <v>15</v>
      </c>
      <c r="F65" s="55">
        <f>IF(DAY($L$52+1)&lt;10,"N/A",$L$52+1)</f>
        <v>22</v>
      </c>
      <c r="G65" s="55">
        <f>IF(DAY($L$52+2)&lt;10,"N/A",$L$52+2)</f>
        <v>23</v>
      </c>
      <c r="H65" s="55">
        <f>IF(DAY($L$52+3)&lt;10,"N/A",$L$52+3)</f>
        <v>24</v>
      </c>
      <c r="I65" s="55">
        <f>IF(DAY($L$52+4)&lt;10,"N/A",$L$52+4)</f>
        <v>25</v>
      </c>
      <c r="J65" s="55">
        <f>IF(DAY($L$52+5)&lt;10,"N/A",$L$52+5)</f>
        <v>26</v>
      </c>
      <c r="K65" s="55">
        <f>IF(DAY($L$52+6)&lt;10,"N/A",$L$52+6)</f>
        <v>27</v>
      </c>
      <c r="L65" s="55">
        <f>IF(DAY($L$52+7)&lt;10,"N/A",$L$52+7)</f>
        <v>28</v>
      </c>
      <c r="M65" s="56"/>
      <c r="N65" s="57" t="s">
        <v>16</v>
      </c>
      <c r="O65" s="58" t="s">
        <v>17</v>
      </c>
    </row>
    <row r="66" spans="2:15" x14ac:dyDescent="0.3">
      <c r="B66" s="59"/>
      <c r="C66" s="60"/>
      <c r="D66" s="61"/>
      <c r="E66" s="62"/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5">
        <f>IF($F$65="N/A",0,F66)+IF($G$65="N/A",0,G66)+IF($H$65="N/A",0,H66)+IF($I$65="N/A",0,I66)+IF($J$65="N/A",0,J66)+IF($K$65="N/A",0,K66)+IF($L$65="N/A",0,L66)</f>
        <v>0</v>
      </c>
      <c r="N66" s="66">
        <v>0</v>
      </c>
      <c r="O66" s="67">
        <v>0</v>
      </c>
    </row>
    <row r="67" spans="2:15" x14ac:dyDescent="0.3">
      <c r="B67" s="68"/>
      <c r="C67" s="69"/>
      <c r="D67" s="70"/>
      <c r="E67" s="71"/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4">
        <f t="shared" ref="M67:M74" si="15">IF($F$65="N/A",0,F67)+IF($G$65="N/A",0,G67)+IF($H$65="N/A",0,H67)+IF($I$65="N/A",0,I67)+IF($J$65="N/A",0,J67)+IF($K$65="N/A",0,K67)+IF($L$65="N/A",0,L67)</f>
        <v>0</v>
      </c>
      <c r="N67" s="75">
        <v>0</v>
      </c>
      <c r="O67" s="76">
        <v>0</v>
      </c>
    </row>
    <row r="68" spans="2:15" x14ac:dyDescent="0.3">
      <c r="B68" s="77"/>
      <c r="C68" s="78"/>
      <c r="D68" s="79"/>
      <c r="E68" s="80"/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4">
        <f t="shared" si="15"/>
        <v>0</v>
      </c>
      <c r="N68" s="75">
        <v>0</v>
      </c>
      <c r="O68" s="76">
        <v>0</v>
      </c>
    </row>
    <row r="69" spans="2:15" x14ac:dyDescent="0.3">
      <c r="B69" s="77"/>
      <c r="C69" s="78"/>
      <c r="D69" s="79"/>
      <c r="E69" s="81"/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4">
        <f t="shared" si="15"/>
        <v>0</v>
      </c>
      <c r="N69" s="75">
        <v>0</v>
      </c>
      <c r="O69" s="76">
        <v>0</v>
      </c>
    </row>
    <row r="70" spans="2:15" x14ac:dyDescent="0.3">
      <c r="B70" s="77"/>
      <c r="C70" s="78"/>
      <c r="D70" s="79"/>
      <c r="E70" s="80"/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82">
        <v>0</v>
      </c>
      <c r="M70" s="74">
        <f t="shared" si="15"/>
        <v>0</v>
      </c>
      <c r="N70" s="75">
        <v>0</v>
      </c>
      <c r="O70" s="76">
        <v>0</v>
      </c>
    </row>
    <row r="71" spans="2:15" x14ac:dyDescent="0.3">
      <c r="B71" s="68"/>
      <c r="C71" s="69"/>
      <c r="D71" s="70"/>
      <c r="E71" s="71"/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8</v>
      </c>
      <c r="L71" s="72">
        <v>0</v>
      </c>
      <c r="M71" s="74">
        <f t="shared" si="15"/>
        <v>8</v>
      </c>
      <c r="N71" s="75">
        <v>0</v>
      </c>
      <c r="O71" s="76">
        <v>0</v>
      </c>
    </row>
    <row r="72" spans="2:15" x14ac:dyDescent="0.3">
      <c r="B72" s="68"/>
      <c r="C72" s="69"/>
      <c r="D72" s="70"/>
      <c r="E72" s="71"/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4">
        <f t="shared" si="15"/>
        <v>0</v>
      </c>
      <c r="N72" s="75">
        <v>0</v>
      </c>
      <c r="O72" s="76">
        <v>0</v>
      </c>
    </row>
    <row r="73" spans="2:15" x14ac:dyDescent="0.3">
      <c r="B73" s="77"/>
      <c r="C73" s="78" t="str">
        <f t="shared" ref="C73:C74" si="16">IF(ISBLANK(D73), "", ".")</f>
        <v/>
      </c>
      <c r="D73" s="79"/>
      <c r="E73" s="85" t="s">
        <v>0</v>
      </c>
      <c r="F73" s="7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74">
        <f t="shared" si="15"/>
        <v>0</v>
      </c>
      <c r="N73" s="75">
        <v>0</v>
      </c>
      <c r="O73" s="76">
        <v>0</v>
      </c>
    </row>
    <row r="74" spans="2:15" ht="13.5" thickBot="1" x14ac:dyDescent="0.35">
      <c r="B74" s="86"/>
      <c r="C74" s="87" t="str">
        <f t="shared" si="16"/>
        <v/>
      </c>
      <c r="D74" s="88"/>
      <c r="E74" s="89"/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2">
        <f t="shared" si="15"/>
        <v>0</v>
      </c>
      <c r="N74" s="93">
        <v>0</v>
      </c>
      <c r="O74" s="94">
        <v>0</v>
      </c>
    </row>
    <row r="75" spans="2:15" thickBot="1" x14ac:dyDescent="0.3">
      <c r="B75" s="95"/>
      <c r="C75" s="96"/>
      <c r="D75" s="97"/>
      <c r="E75" s="98" t="s">
        <v>34</v>
      </c>
      <c r="F75" s="99">
        <f t="shared" ref="F75:L75" si="17">SUM(F66:F74)</f>
        <v>0</v>
      </c>
      <c r="G75" s="99">
        <f t="shared" si="17"/>
        <v>0</v>
      </c>
      <c r="H75" s="99">
        <f t="shared" si="17"/>
        <v>0</v>
      </c>
      <c r="I75" s="99">
        <f t="shared" si="17"/>
        <v>0</v>
      </c>
      <c r="J75" s="99">
        <f t="shared" si="17"/>
        <v>0</v>
      </c>
      <c r="K75" s="99">
        <f t="shared" si="17"/>
        <v>8</v>
      </c>
      <c r="L75" s="99">
        <f t="shared" si="17"/>
        <v>0</v>
      </c>
      <c r="M75" s="100">
        <f>+SUM(M65:M74)</f>
        <v>8</v>
      </c>
      <c r="N75" s="101">
        <f>IF($F$65="N/A",0,SUM(N66:N74))</f>
        <v>0</v>
      </c>
      <c r="O75" s="101">
        <f>IF($F$65="N/A",0,SUM(O66:O74))</f>
        <v>0</v>
      </c>
    </row>
    <row r="76" spans="2:15" ht="6.75" customHeight="1" thickBot="1" x14ac:dyDescent="0.3">
      <c r="B76" s="38"/>
      <c r="C76" s="38"/>
      <c r="D76" s="38"/>
      <c r="E76" s="102"/>
      <c r="F76" s="103"/>
      <c r="G76" s="103"/>
      <c r="H76" s="103"/>
      <c r="I76" s="103"/>
      <c r="J76" s="103"/>
      <c r="K76" s="103"/>
      <c r="L76" s="103"/>
      <c r="M76" s="103"/>
      <c r="N76" s="104"/>
      <c r="O76" s="104"/>
    </row>
    <row r="77" spans="2:15" thickBot="1" x14ac:dyDescent="0.3">
      <c r="B77" s="42" t="s">
        <v>39</v>
      </c>
      <c r="C77" s="43"/>
      <c r="D77" s="44" t="s">
        <v>41</v>
      </c>
      <c r="E77" s="45"/>
      <c r="F77" s="47" t="s">
        <v>5</v>
      </c>
      <c r="G77" s="47" t="s">
        <v>6</v>
      </c>
      <c r="H77" s="47"/>
      <c r="I77" s="47"/>
      <c r="J77" s="47"/>
      <c r="K77" s="47"/>
      <c r="L77" s="47"/>
      <c r="M77" s="98" t="s">
        <v>1</v>
      </c>
      <c r="N77" s="157" t="s">
        <v>3</v>
      </c>
      <c r="O77" s="158"/>
    </row>
    <row r="78" spans="2:15" thickBot="1" x14ac:dyDescent="0.3">
      <c r="B78" s="49" t="s">
        <v>12</v>
      </c>
      <c r="C78" s="50"/>
      <c r="D78" s="51" t="s">
        <v>42</v>
      </c>
      <c r="E78" s="52" t="s">
        <v>15</v>
      </c>
      <c r="F78" s="55">
        <f>IF(DAY($L$52+8)&lt;10,"N/A",$L$52+8)</f>
        <v>29</v>
      </c>
      <c r="G78" s="55">
        <f>IF(DAY($L$52+9)&lt;10,"N/A",$L$52+9)</f>
        <v>30</v>
      </c>
      <c r="H78" s="54"/>
      <c r="I78" s="54"/>
      <c r="J78" s="54"/>
      <c r="K78" s="54"/>
      <c r="L78" s="54"/>
      <c r="M78" s="56"/>
      <c r="N78" s="57" t="s">
        <v>16</v>
      </c>
      <c r="O78" s="58" t="s">
        <v>17</v>
      </c>
    </row>
    <row r="79" spans="2:15" x14ac:dyDescent="0.3">
      <c r="B79" s="59"/>
      <c r="C79" s="60"/>
      <c r="D79" s="61"/>
      <c r="E79" s="62"/>
      <c r="F79" s="63">
        <v>0</v>
      </c>
      <c r="G79" s="63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65">
        <f t="shared" ref="M79:M87" si="18">IF($F$78="N/A",0,F79)+IF($G$78="N/A",0,G79)</f>
        <v>0</v>
      </c>
      <c r="N79" s="66">
        <v>0</v>
      </c>
      <c r="O79" s="67">
        <v>0</v>
      </c>
    </row>
    <row r="80" spans="2:15" x14ac:dyDescent="0.3">
      <c r="B80" s="68"/>
      <c r="C80" s="69"/>
      <c r="D80" s="70"/>
      <c r="E80" s="71"/>
      <c r="F80" s="72">
        <v>0</v>
      </c>
      <c r="G80" s="72">
        <v>5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74">
        <f t="shared" si="18"/>
        <v>5</v>
      </c>
      <c r="N80" s="75">
        <v>0</v>
      </c>
      <c r="O80" s="76">
        <v>0</v>
      </c>
    </row>
    <row r="81" spans="2:17" x14ac:dyDescent="0.3">
      <c r="B81" s="77"/>
      <c r="C81" s="78"/>
      <c r="D81" s="79"/>
      <c r="E81" s="80"/>
      <c r="F81" s="72">
        <v>0</v>
      </c>
      <c r="G81" s="72">
        <v>6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74">
        <f t="shared" si="18"/>
        <v>6</v>
      </c>
      <c r="N81" s="75">
        <v>0</v>
      </c>
      <c r="O81" s="76">
        <v>0</v>
      </c>
    </row>
    <row r="82" spans="2:17" x14ac:dyDescent="0.3">
      <c r="B82" s="77"/>
      <c r="C82" s="78"/>
      <c r="D82" s="79"/>
      <c r="E82" s="81"/>
      <c r="F82" s="72">
        <v>0</v>
      </c>
      <c r="G82" s="72">
        <v>1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74">
        <f t="shared" si="18"/>
        <v>1</v>
      </c>
      <c r="N82" s="75">
        <v>0</v>
      </c>
      <c r="O82" s="76">
        <v>0</v>
      </c>
    </row>
    <row r="83" spans="2:17" x14ac:dyDescent="0.3">
      <c r="B83" s="77"/>
      <c r="C83" s="78"/>
      <c r="D83" s="79"/>
      <c r="E83" s="80"/>
      <c r="F83" s="72">
        <v>0</v>
      </c>
      <c r="G83" s="82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74">
        <f t="shared" si="18"/>
        <v>0</v>
      </c>
      <c r="N83" s="75">
        <v>0</v>
      </c>
      <c r="O83" s="76">
        <v>0</v>
      </c>
    </row>
    <row r="84" spans="2:17" x14ac:dyDescent="0.3">
      <c r="B84" s="68"/>
      <c r="C84" s="69"/>
      <c r="D84" s="70"/>
      <c r="E84" s="71"/>
      <c r="F84" s="72">
        <v>0</v>
      </c>
      <c r="G84" s="72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74">
        <f t="shared" si="18"/>
        <v>0</v>
      </c>
      <c r="N84" s="75">
        <v>0</v>
      </c>
      <c r="O84" s="76">
        <v>0</v>
      </c>
    </row>
    <row r="85" spans="2:17" x14ac:dyDescent="0.3">
      <c r="B85" s="84"/>
      <c r="C85" s="78" t="str">
        <f t="shared" ref="C85:C87" si="19">IF(ISBLANK(D85), "", ".")</f>
        <v/>
      </c>
      <c r="D85" s="79"/>
      <c r="E85" s="80"/>
      <c r="F85" s="72">
        <v>0</v>
      </c>
      <c r="G85" s="72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74">
        <f t="shared" si="18"/>
        <v>0</v>
      </c>
      <c r="N85" s="75">
        <v>0</v>
      </c>
      <c r="O85" s="76">
        <v>0</v>
      </c>
    </row>
    <row r="86" spans="2:17" x14ac:dyDescent="0.3">
      <c r="B86" s="77"/>
      <c r="C86" s="78" t="str">
        <f t="shared" si="19"/>
        <v/>
      </c>
      <c r="D86" s="79"/>
      <c r="E86" s="85" t="s">
        <v>0</v>
      </c>
      <c r="F86" s="72">
        <v>0</v>
      </c>
      <c r="G86" s="82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74">
        <f t="shared" si="18"/>
        <v>0</v>
      </c>
      <c r="N86" s="75">
        <v>0</v>
      </c>
      <c r="O86" s="76">
        <v>0</v>
      </c>
    </row>
    <row r="87" spans="2:17" ht="13.5" thickBot="1" x14ac:dyDescent="0.35">
      <c r="B87" s="86"/>
      <c r="C87" s="87" t="str">
        <f t="shared" si="19"/>
        <v/>
      </c>
      <c r="D87" s="88"/>
      <c r="E87" s="89"/>
      <c r="F87" s="90">
        <v>0</v>
      </c>
      <c r="G87" s="90">
        <v>0</v>
      </c>
      <c r="H87" s="108">
        <v>0</v>
      </c>
      <c r="I87" s="108">
        <v>0</v>
      </c>
      <c r="J87" s="108">
        <v>0</v>
      </c>
      <c r="K87" s="108">
        <v>0</v>
      </c>
      <c r="L87" s="108">
        <v>0</v>
      </c>
      <c r="M87" s="92">
        <f t="shared" si="18"/>
        <v>0</v>
      </c>
      <c r="N87" s="93">
        <v>0</v>
      </c>
      <c r="O87" s="94">
        <v>0</v>
      </c>
    </row>
    <row r="88" spans="2:17" thickBot="1" x14ac:dyDescent="0.3">
      <c r="B88" s="95"/>
      <c r="C88" s="96"/>
      <c r="D88" s="97"/>
      <c r="E88" s="98" t="s">
        <v>40</v>
      </c>
      <c r="F88" s="99">
        <f>SUM(F79:F87)</f>
        <v>0</v>
      </c>
      <c r="G88" s="99">
        <f>SUM(G79:G87)</f>
        <v>12</v>
      </c>
      <c r="H88" s="109"/>
      <c r="I88" s="109"/>
      <c r="J88" s="109"/>
      <c r="K88" s="109"/>
      <c r="L88" s="109"/>
      <c r="M88" s="100">
        <f>+SUM(M78:M87)</f>
        <v>12</v>
      </c>
      <c r="N88" s="101">
        <f>IF($F$78="N/A",0,SUM(N79:N87))</f>
        <v>0</v>
      </c>
      <c r="O88" s="101">
        <f>IF($F$78="N/A",0,SUM(O79:O87))</f>
        <v>0</v>
      </c>
    </row>
    <row r="89" spans="2:17" ht="7.5" customHeight="1" thickBot="1" x14ac:dyDescent="0.3">
      <c r="B89" s="38"/>
      <c r="C89" s="38"/>
      <c r="D89" s="38"/>
      <c r="E89" s="102"/>
      <c r="F89" s="103"/>
      <c r="G89" s="103"/>
      <c r="H89" s="103"/>
      <c r="I89" s="103"/>
      <c r="J89" s="103"/>
      <c r="K89" s="103"/>
      <c r="L89" s="103"/>
      <c r="M89" s="103"/>
      <c r="N89" s="104"/>
      <c r="O89" s="104"/>
    </row>
    <row r="90" spans="2:17" ht="13.5" thickBot="1" x14ac:dyDescent="0.35">
      <c r="B90" s="161"/>
      <c r="C90" s="162"/>
      <c r="D90" s="162"/>
      <c r="E90" s="162"/>
      <c r="F90" s="162"/>
      <c r="G90" s="162"/>
      <c r="H90" s="162"/>
      <c r="I90" s="162"/>
      <c r="J90" s="163"/>
      <c r="K90" s="159" t="s">
        <v>37</v>
      </c>
      <c r="L90" s="160"/>
      <c r="M90" s="100">
        <f>M23+M36+M49+M62+IF($F65="N/A",0,M75)+IF($F78="N/A",0,M88)</f>
        <v>20</v>
      </c>
      <c r="N90" s="101">
        <f>N23+N36+N49+N62+IF($F65="N/A",0,N75)+IF($F78="N/A",0,N88)</f>
        <v>0</v>
      </c>
      <c r="O90" s="101">
        <f>O23+O36+O49+O62+IF($F65="N/A",0,O75)+IF($F78="N/A",0,O88)</f>
        <v>0</v>
      </c>
    </row>
    <row r="91" spans="2:17" ht="4.5" customHeight="1" x14ac:dyDescent="0.25">
      <c r="B91" s="38"/>
      <c r="C91" s="38"/>
      <c r="D91" s="38"/>
      <c r="E91" s="102"/>
      <c r="F91" s="103"/>
      <c r="G91" s="103"/>
      <c r="H91" s="103"/>
      <c r="I91" s="103"/>
      <c r="J91" s="103"/>
      <c r="K91" s="103"/>
      <c r="L91" s="103"/>
      <c r="M91" s="103"/>
      <c r="N91" s="104"/>
      <c r="O91" s="104"/>
    </row>
    <row r="92" spans="2:17" ht="17.25" customHeight="1" thickBot="1" x14ac:dyDescent="0.3">
      <c r="B92" s="110">
        <f>IF(E5="SUBS",1,0)</f>
        <v>0</v>
      </c>
      <c r="C92" s="111"/>
      <c r="D92" s="11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</row>
    <row r="93" spans="2:17" ht="13.5" thickBot="1" x14ac:dyDescent="0.35">
      <c r="B93" s="151" t="s">
        <v>13</v>
      </c>
      <c r="C93" s="152"/>
      <c r="D93" s="152"/>
      <c r="E93" s="153"/>
      <c r="F93" s="112"/>
      <c r="G93" s="114"/>
      <c r="H93" s="114"/>
      <c r="I93" s="114"/>
      <c r="J93" s="114"/>
      <c r="K93" s="115"/>
      <c r="L93" s="115"/>
      <c r="M93" s="115"/>
      <c r="N93" s="115"/>
      <c r="O93" s="113"/>
    </row>
    <row r="94" spans="2:17" thickBot="1" x14ac:dyDescent="0.3">
      <c r="B94" s="116" t="s">
        <v>4</v>
      </c>
      <c r="C94" s="117"/>
      <c r="D94" s="118" t="s">
        <v>2</v>
      </c>
      <c r="E94" s="119"/>
      <c r="F94" s="112"/>
      <c r="G94" s="120"/>
      <c r="H94" s="112"/>
      <c r="I94" s="112"/>
      <c r="J94" s="112"/>
      <c r="K94" s="112"/>
      <c r="L94" s="112"/>
      <c r="M94" s="112"/>
      <c r="N94" s="112"/>
      <c r="O94" s="113"/>
    </row>
    <row r="95" spans="2:17" ht="12.75" customHeight="1" x14ac:dyDescent="0.25">
      <c r="B95" s="121"/>
      <c r="C95" s="121"/>
      <c r="D95" s="122"/>
      <c r="E95" s="123"/>
      <c r="F95" s="124" t="s">
        <v>18</v>
      </c>
      <c r="G95" s="120"/>
      <c r="H95" s="112"/>
      <c r="I95" s="112"/>
      <c r="J95" s="112"/>
      <c r="K95" s="112"/>
      <c r="L95" s="112"/>
      <c r="M95" s="112"/>
      <c r="N95" s="112"/>
      <c r="O95" s="113"/>
      <c r="P95" s="125">
        <v>1</v>
      </c>
    </row>
    <row r="96" spans="2:17" ht="12.75" customHeight="1" x14ac:dyDescent="0.25">
      <c r="B96" s="126"/>
      <c r="C96" s="126"/>
      <c r="D96" s="127"/>
      <c r="E96" s="128"/>
      <c r="F96" s="124" t="s">
        <v>25</v>
      </c>
      <c r="G96" s="129"/>
      <c r="H96" s="129"/>
      <c r="I96" s="112"/>
      <c r="J96" s="112"/>
      <c r="K96" s="112"/>
      <c r="L96" s="112"/>
      <c r="M96" s="112"/>
      <c r="N96" s="112"/>
      <c r="O96" s="113"/>
      <c r="P96" s="130">
        <v>2</v>
      </c>
      <c r="Q96" s="131"/>
    </row>
    <row r="97" spans="2:17" ht="12.75" customHeight="1" x14ac:dyDescent="0.3">
      <c r="B97" s="126"/>
      <c r="C97" s="126"/>
      <c r="D97" s="127"/>
      <c r="E97" s="128"/>
      <c r="F97" s="124" t="s">
        <v>22</v>
      </c>
      <c r="H97" s="129"/>
      <c r="I97" s="112"/>
      <c r="J97" s="112"/>
      <c r="O97" s="113"/>
      <c r="P97" s="130">
        <v>3</v>
      </c>
      <c r="Q97" s="131"/>
    </row>
    <row r="98" spans="2:17" ht="12.75" customHeight="1" x14ac:dyDescent="0.3">
      <c r="B98" s="126"/>
      <c r="C98" s="126"/>
      <c r="D98" s="127"/>
      <c r="E98" s="128"/>
      <c r="F98" s="124" t="s">
        <v>19</v>
      </c>
      <c r="G98" s="120"/>
      <c r="K98" s="112"/>
      <c r="L98" s="112"/>
      <c r="M98" s="112"/>
      <c r="N98" s="112"/>
      <c r="O98" s="113"/>
      <c r="P98" s="130">
        <v>4</v>
      </c>
      <c r="Q98" s="131"/>
    </row>
    <row r="99" spans="2:17" ht="12.75" customHeight="1" x14ac:dyDescent="0.3">
      <c r="B99" s="126"/>
      <c r="C99" s="126"/>
      <c r="D99" s="127"/>
      <c r="E99" s="128"/>
      <c r="F99" s="124" t="s">
        <v>20</v>
      </c>
      <c r="G99" s="120"/>
      <c r="H99" s="129"/>
      <c r="I99" s="112"/>
      <c r="J99" s="112"/>
      <c r="K99" s="112"/>
      <c r="L99" s="112"/>
      <c r="M99" s="112"/>
      <c r="P99" s="130">
        <v>5</v>
      </c>
      <c r="Q99" s="131"/>
    </row>
    <row r="100" spans="2:17" ht="12.75" customHeight="1" x14ac:dyDescent="0.3">
      <c r="B100" s="126"/>
      <c r="C100" s="126"/>
      <c r="D100" s="127"/>
      <c r="E100" s="128"/>
      <c r="F100" s="124" t="s">
        <v>24</v>
      </c>
      <c r="G100" s="132"/>
      <c r="H100" s="129"/>
      <c r="I100" s="112"/>
      <c r="J100" s="112"/>
      <c r="K100" s="112"/>
      <c r="L100" s="112"/>
      <c r="M100" s="112"/>
      <c r="O100" s="113"/>
      <c r="P100" s="130">
        <v>6</v>
      </c>
      <c r="Q100" s="131"/>
    </row>
    <row r="101" spans="2:17" ht="12.75" customHeight="1" x14ac:dyDescent="0.3">
      <c r="B101" s="126"/>
      <c r="C101" s="126"/>
      <c r="D101" s="127"/>
      <c r="E101" s="128"/>
      <c r="F101" s="124" t="s">
        <v>23</v>
      </c>
      <c r="H101" s="129"/>
      <c r="K101" s="112"/>
      <c r="L101" s="112"/>
      <c r="M101" s="112"/>
      <c r="N101" s="112"/>
      <c r="O101" s="113"/>
      <c r="P101" s="130">
        <v>7</v>
      </c>
      <c r="Q101" s="131"/>
    </row>
    <row r="102" spans="2:17" ht="12.75" customHeight="1" x14ac:dyDescent="0.3">
      <c r="B102" s="126"/>
      <c r="C102" s="126"/>
      <c r="D102" s="127"/>
      <c r="E102" s="128"/>
      <c r="F102" s="124" t="s">
        <v>21</v>
      </c>
      <c r="H102" s="133"/>
      <c r="I102" s="134"/>
      <c r="J102" s="134"/>
      <c r="N102" s="112"/>
      <c r="O102" s="113"/>
      <c r="P102" s="130" t="s">
        <v>28</v>
      </c>
      <c r="Q102" s="131"/>
    </row>
    <row r="103" spans="2:17" ht="12.75" customHeight="1" x14ac:dyDescent="0.3">
      <c r="B103" s="126"/>
      <c r="C103" s="126"/>
      <c r="D103" s="127"/>
      <c r="E103" s="128"/>
      <c r="F103" s="112"/>
      <c r="N103" s="112"/>
      <c r="O103" s="113"/>
      <c r="P103" s="130" t="s">
        <v>26</v>
      </c>
      <c r="Q103" s="131"/>
    </row>
    <row r="104" spans="2:17" ht="12.75" customHeight="1" x14ac:dyDescent="0.25">
      <c r="B104" s="126"/>
      <c r="C104" s="126"/>
      <c r="D104" s="127"/>
      <c r="E104" s="128"/>
      <c r="F104" s="112"/>
      <c r="G104" s="120"/>
      <c r="H104" s="112"/>
      <c r="I104" s="135"/>
      <c r="J104" s="135"/>
      <c r="K104" s="135"/>
      <c r="L104" s="135"/>
      <c r="M104" s="135"/>
      <c r="N104" s="135"/>
      <c r="O104" s="135"/>
      <c r="P104" s="136"/>
      <c r="Q104" s="131"/>
    </row>
    <row r="105" spans="2:17" ht="12.75" customHeight="1" thickBot="1" x14ac:dyDescent="0.35">
      <c r="B105" s="137"/>
      <c r="C105" s="137"/>
      <c r="D105" s="138"/>
      <c r="E105" s="139"/>
      <c r="F105" s="112"/>
      <c r="O105" s="113"/>
      <c r="P105" s="130" t="s">
        <v>27</v>
      </c>
      <c r="Q105" s="131"/>
    </row>
    <row r="106" spans="2:17" s="135" customFormat="1" ht="12.5" x14ac:dyDescent="0.25">
      <c r="B106" s="140"/>
      <c r="C106" s="141"/>
      <c r="D106" s="127"/>
      <c r="E106" s="128"/>
      <c r="F106" s="112"/>
      <c r="G106" s="112"/>
      <c r="H106" s="112"/>
      <c r="I106" s="124">
        <f>YEAR(L13)</f>
        <v>1900</v>
      </c>
      <c r="J106" s="142" t="str">
        <f>IF(K106&lt;10,"0","")</f>
        <v>0</v>
      </c>
      <c r="K106" s="124">
        <f>MONTH(L13)</f>
        <v>1</v>
      </c>
      <c r="L106" s="142" t="str">
        <f>IF(M106&lt;12,"0","")</f>
        <v>0</v>
      </c>
      <c r="M106" s="124">
        <f>DAY(L13)</f>
        <v>0</v>
      </c>
      <c r="N106" s="112"/>
      <c r="O106" s="113"/>
      <c r="P106" s="130" t="s">
        <v>29</v>
      </c>
      <c r="Q106" s="136"/>
    </row>
    <row r="107" spans="2:17" s="148" customFormat="1" x14ac:dyDescent="0.3">
      <c r="B107" s="143"/>
      <c r="C107" s="143"/>
      <c r="D107" s="143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5"/>
      <c r="P107" s="146" t="s">
        <v>46</v>
      </c>
      <c r="Q107" s="147"/>
    </row>
    <row r="108" spans="2:17" s="148" customFormat="1" x14ac:dyDescent="0.3">
      <c r="B108" s="143"/>
      <c r="C108" s="143"/>
      <c r="D108" s="143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5"/>
      <c r="P108" s="149" t="s">
        <v>47</v>
      </c>
      <c r="Q108" s="147"/>
    </row>
    <row r="109" spans="2:17" s="148" customFormat="1" x14ac:dyDescent="0.3">
      <c r="B109" s="143"/>
      <c r="C109" s="143"/>
      <c r="D109" s="143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5"/>
      <c r="P109" s="147"/>
      <c r="Q109" s="147"/>
    </row>
    <row r="110" spans="2:17" s="148" customFormat="1" x14ac:dyDescent="0.3">
      <c r="B110" s="143"/>
      <c r="C110" s="143"/>
      <c r="D110" s="143"/>
      <c r="E110" s="150">
        <v>42736</v>
      </c>
      <c r="F110" s="144"/>
      <c r="G110" s="144"/>
      <c r="H110" s="144"/>
      <c r="I110" s="144"/>
      <c r="J110" s="144"/>
      <c r="K110" s="144"/>
      <c r="L110" s="144"/>
      <c r="M110" s="144"/>
      <c r="N110" s="144"/>
      <c r="O110" s="145"/>
      <c r="P110" s="147"/>
      <c r="Q110" s="147"/>
    </row>
    <row r="111" spans="2:17" s="148" customFormat="1" x14ac:dyDescent="0.3">
      <c r="B111" s="143"/>
      <c r="C111" s="143"/>
      <c r="D111" s="143"/>
      <c r="E111" s="150">
        <v>42767</v>
      </c>
      <c r="F111" s="144"/>
      <c r="G111" s="144"/>
      <c r="H111" s="144"/>
      <c r="I111" s="144"/>
      <c r="J111" s="144"/>
      <c r="K111" s="144"/>
      <c r="L111" s="144"/>
      <c r="M111" s="144"/>
      <c r="N111" s="144"/>
      <c r="O111" s="145"/>
      <c r="P111" s="147"/>
      <c r="Q111" s="147"/>
    </row>
    <row r="112" spans="2:17" s="148" customFormat="1" x14ac:dyDescent="0.3">
      <c r="B112" s="143"/>
      <c r="C112" s="143"/>
      <c r="D112" s="143"/>
      <c r="E112" s="150">
        <v>42795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45"/>
      <c r="P112" s="147"/>
      <c r="Q112" s="147"/>
    </row>
    <row r="113" spans="2:15" s="148" customFormat="1" x14ac:dyDescent="0.3">
      <c r="B113" s="143"/>
      <c r="C113" s="143"/>
      <c r="D113" s="143"/>
      <c r="E113" s="150">
        <v>42826</v>
      </c>
      <c r="F113" s="144"/>
      <c r="G113" s="144"/>
      <c r="H113" s="144"/>
      <c r="I113" s="144"/>
      <c r="J113" s="144"/>
      <c r="K113" s="144"/>
      <c r="L113" s="144"/>
      <c r="M113" s="144"/>
      <c r="N113" s="144"/>
      <c r="O113" s="145"/>
    </row>
    <row r="114" spans="2:15" s="148" customFormat="1" x14ac:dyDescent="0.3">
      <c r="B114" s="143"/>
      <c r="C114" s="143"/>
      <c r="D114" s="143"/>
      <c r="E114" s="150">
        <v>42856</v>
      </c>
      <c r="F114" s="144"/>
      <c r="G114" s="144"/>
      <c r="H114" s="144"/>
      <c r="I114" s="144"/>
      <c r="J114" s="144"/>
      <c r="K114" s="144"/>
      <c r="L114" s="144"/>
      <c r="M114" s="144"/>
      <c r="N114" s="144"/>
      <c r="O114" s="145"/>
    </row>
    <row r="115" spans="2:15" s="148" customFormat="1" x14ac:dyDescent="0.3">
      <c r="B115" s="143"/>
      <c r="C115" s="143"/>
      <c r="D115" s="143"/>
      <c r="E115" s="150">
        <v>42887</v>
      </c>
      <c r="F115" s="144"/>
      <c r="G115" s="144"/>
      <c r="H115" s="144"/>
      <c r="I115" s="144"/>
      <c r="J115" s="144"/>
      <c r="K115" s="144"/>
      <c r="L115" s="144"/>
      <c r="M115" s="144"/>
      <c r="N115" s="144"/>
      <c r="O115" s="145"/>
    </row>
    <row r="116" spans="2:15" s="148" customFormat="1" x14ac:dyDescent="0.3">
      <c r="B116" s="143"/>
      <c r="C116" s="143"/>
      <c r="D116" s="143"/>
      <c r="E116" s="150">
        <v>42917</v>
      </c>
      <c r="F116" s="144"/>
      <c r="G116" s="144"/>
      <c r="H116" s="144"/>
      <c r="I116" s="144"/>
      <c r="J116" s="144"/>
      <c r="K116" s="144"/>
      <c r="L116" s="144"/>
      <c r="M116" s="144"/>
      <c r="N116" s="144"/>
      <c r="O116" s="145"/>
    </row>
    <row r="117" spans="2:15" s="148" customFormat="1" x14ac:dyDescent="0.3">
      <c r="B117" s="143"/>
      <c r="C117" s="143"/>
      <c r="D117" s="143"/>
      <c r="E117" s="150">
        <v>42948</v>
      </c>
      <c r="F117" s="144"/>
      <c r="G117" s="144"/>
      <c r="H117" s="144"/>
      <c r="I117" s="144"/>
      <c r="J117" s="144"/>
      <c r="K117" s="144"/>
      <c r="L117" s="144"/>
      <c r="M117" s="144"/>
      <c r="N117" s="144"/>
      <c r="O117" s="145"/>
    </row>
    <row r="118" spans="2:15" s="148" customFormat="1" x14ac:dyDescent="0.3">
      <c r="B118" s="143"/>
      <c r="C118" s="143"/>
      <c r="D118" s="143"/>
      <c r="E118" s="150">
        <v>42979</v>
      </c>
      <c r="F118" s="144"/>
      <c r="G118" s="144"/>
      <c r="H118" s="144"/>
      <c r="I118" s="144"/>
      <c r="J118" s="144"/>
      <c r="K118" s="144"/>
      <c r="L118" s="144"/>
      <c r="M118" s="144"/>
      <c r="N118" s="144"/>
      <c r="O118" s="145"/>
    </row>
    <row r="119" spans="2:15" s="148" customFormat="1" x14ac:dyDescent="0.3">
      <c r="B119" s="143"/>
      <c r="C119" s="143"/>
      <c r="D119" s="143"/>
      <c r="E119" s="150">
        <v>43009</v>
      </c>
      <c r="F119" s="144"/>
      <c r="G119" s="144"/>
      <c r="H119" s="144"/>
      <c r="I119" s="144"/>
      <c r="J119" s="144"/>
      <c r="K119" s="144"/>
      <c r="L119" s="144"/>
      <c r="M119" s="144"/>
      <c r="N119" s="144"/>
      <c r="O119" s="145"/>
    </row>
    <row r="120" spans="2:15" s="148" customFormat="1" x14ac:dyDescent="0.3">
      <c r="B120" s="143"/>
      <c r="C120" s="143"/>
      <c r="D120" s="143"/>
      <c r="E120" s="150">
        <v>43040</v>
      </c>
      <c r="F120" s="144"/>
      <c r="G120" s="144"/>
      <c r="H120" s="144"/>
      <c r="I120" s="144"/>
      <c r="J120" s="144"/>
      <c r="K120" s="144"/>
      <c r="L120" s="144"/>
      <c r="M120" s="144"/>
      <c r="N120" s="144"/>
      <c r="O120" s="145"/>
    </row>
    <row r="121" spans="2:15" s="148" customFormat="1" x14ac:dyDescent="0.3">
      <c r="B121" s="143"/>
      <c r="C121" s="143"/>
      <c r="D121" s="143"/>
      <c r="E121" s="150">
        <v>43070</v>
      </c>
      <c r="F121" s="144"/>
      <c r="G121" s="144"/>
      <c r="H121" s="144"/>
      <c r="I121" s="144"/>
      <c r="J121" s="144"/>
      <c r="K121" s="144"/>
      <c r="L121" s="144"/>
      <c r="M121" s="144"/>
      <c r="N121" s="144"/>
      <c r="O121" s="145"/>
    </row>
    <row r="122" spans="2:15" s="148" customFormat="1" x14ac:dyDescent="0.3">
      <c r="B122" s="143"/>
      <c r="C122" s="143"/>
      <c r="D122" s="143"/>
      <c r="E122" s="150">
        <v>43101</v>
      </c>
      <c r="F122" s="144"/>
      <c r="G122" s="144"/>
      <c r="H122" s="144"/>
      <c r="I122" s="144"/>
      <c r="J122" s="144"/>
      <c r="K122" s="144"/>
      <c r="L122" s="144"/>
      <c r="M122" s="144"/>
      <c r="N122" s="144"/>
      <c r="O122" s="145"/>
    </row>
    <row r="123" spans="2:15" s="148" customFormat="1" x14ac:dyDescent="0.3">
      <c r="B123" s="143"/>
      <c r="C123" s="143"/>
      <c r="D123" s="143"/>
      <c r="E123" s="150">
        <v>43132</v>
      </c>
      <c r="F123" s="144"/>
      <c r="G123" s="144"/>
      <c r="H123" s="144"/>
      <c r="I123" s="144"/>
      <c r="J123" s="144"/>
      <c r="K123" s="144"/>
      <c r="L123" s="144"/>
      <c r="M123" s="144"/>
      <c r="N123" s="144"/>
      <c r="O123" s="145"/>
    </row>
    <row r="124" spans="2:15" s="148" customFormat="1" x14ac:dyDescent="0.3">
      <c r="B124" s="143"/>
      <c r="C124" s="143"/>
      <c r="D124" s="143"/>
      <c r="E124" s="150">
        <v>43160</v>
      </c>
      <c r="F124" s="144"/>
      <c r="G124" s="144"/>
      <c r="H124" s="144"/>
      <c r="I124" s="144"/>
      <c r="J124" s="144"/>
      <c r="K124" s="144"/>
      <c r="L124" s="144"/>
      <c r="M124" s="144"/>
      <c r="N124" s="144"/>
      <c r="O124" s="145"/>
    </row>
    <row r="125" spans="2:15" s="148" customFormat="1" x14ac:dyDescent="0.3">
      <c r="B125" s="143"/>
      <c r="C125" s="143"/>
      <c r="D125" s="143"/>
      <c r="E125" s="150">
        <v>43191</v>
      </c>
      <c r="F125" s="144"/>
      <c r="G125" s="144"/>
      <c r="H125" s="144"/>
      <c r="I125" s="144"/>
      <c r="J125" s="144"/>
      <c r="K125" s="144"/>
      <c r="L125" s="144"/>
      <c r="M125" s="144"/>
      <c r="N125" s="144"/>
      <c r="O125" s="145"/>
    </row>
    <row r="126" spans="2:15" s="148" customFormat="1" x14ac:dyDescent="0.3">
      <c r="B126" s="143"/>
      <c r="C126" s="143"/>
      <c r="D126" s="143"/>
      <c r="E126" s="150">
        <v>43221</v>
      </c>
      <c r="F126" s="144"/>
      <c r="G126" s="144"/>
      <c r="H126" s="144"/>
      <c r="I126" s="144"/>
      <c r="J126" s="144"/>
      <c r="K126" s="144"/>
      <c r="L126" s="144"/>
      <c r="M126" s="144"/>
      <c r="N126" s="144"/>
      <c r="O126" s="145"/>
    </row>
    <row r="127" spans="2:15" s="148" customFormat="1" x14ac:dyDescent="0.3">
      <c r="B127" s="143"/>
      <c r="C127" s="143"/>
      <c r="D127" s="143"/>
      <c r="E127" s="150">
        <v>43252</v>
      </c>
      <c r="F127" s="144"/>
      <c r="G127" s="144"/>
      <c r="H127" s="144"/>
      <c r="I127" s="144"/>
      <c r="J127" s="144"/>
      <c r="K127" s="144"/>
      <c r="L127" s="144"/>
      <c r="M127" s="144"/>
      <c r="N127" s="144"/>
      <c r="O127" s="145"/>
    </row>
    <row r="128" spans="2:15" s="148" customFormat="1" x14ac:dyDescent="0.3">
      <c r="B128" s="143"/>
      <c r="C128" s="143"/>
      <c r="D128" s="143"/>
      <c r="E128" s="150">
        <v>43282</v>
      </c>
      <c r="F128" s="144"/>
      <c r="G128" s="144"/>
      <c r="H128" s="144"/>
      <c r="I128" s="144"/>
      <c r="J128" s="144"/>
      <c r="K128" s="144"/>
      <c r="L128" s="144"/>
      <c r="M128" s="144"/>
      <c r="N128" s="144"/>
      <c r="O128" s="145"/>
    </row>
    <row r="129" spans="2:15" s="148" customFormat="1" x14ac:dyDescent="0.3">
      <c r="B129" s="143"/>
      <c r="C129" s="143"/>
      <c r="D129" s="143"/>
      <c r="E129" s="150">
        <v>43313</v>
      </c>
      <c r="F129" s="144"/>
      <c r="G129" s="144"/>
      <c r="H129" s="144"/>
      <c r="I129" s="144"/>
      <c r="J129" s="144"/>
      <c r="K129" s="144"/>
      <c r="L129" s="144"/>
      <c r="M129" s="144"/>
      <c r="N129" s="144"/>
      <c r="O129" s="145"/>
    </row>
    <row r="130" spans="2:15" s="148" customFormat="1" x14ac:dyDescent="0.3">
      <c r="B130" s="143"/>
      <c r="C130" s="143"/>
      <c r="D130" s="143"/>
      <c r="E130" s="150">
        <v>43344</v>
      </c>
      <c r="F130" s="144"/>
      <c r="G130" s="144"/>
      <c r="H130" s="144"/>
      <c r="I130" s="144"/>
      <c r="J130" s="144"/>
      <c r="K130" s="144"/>
      <c r="L130" s="144"/>
      <c r="M130" s="144"/>
      <c r="N130" s="144"/>
      <c r="O130" s="145"/>
    </row>
    <row r="131" spans="2:15" s="148" customFormat="1" x14ac:dyDescent="0.3">
      <c r="B131" s="143"/>
      <c r="C131" s="143"/>
      <c r="D131" s="143"/>
      <c r="E131" s="150">
        <v>43374</v>
      </c>
      <c r="F131" s="144"/>
      <c r="G131" s="144"/>
      <c r="H131" s="144"/>
      <c r="I131" s="144"/>
      <c r="J131" s="144"/>
      <c r="K131" s="144"/>
      <c r="L131" s="144"/>
      <c r="M131" s="144"/>
      <c r="N131" s="144"/>
      <c r="O131" s="145"/>
    </row>
    <row r="132" spans="2:15" s="148" customFormat="1" x14ac:dyDescent="0.3">
      <c r="B132" s="143"/>
      <c r="C132" s="143"/>
      <c r="D132" s="143"/>
      <c r="E132" s="150">
        <v>43405</v>
      </c>
      <c r="F132" s="144"/>
      <c r="G132" s="144"/>
      <c r="H132" s="144"/>
      <c r="I132" s="144"/>
      <c r="J132" s="144"/>
      <c r="K132" s="144"/>
      <c r="L132" s="144"/>
      <c r="M132" s="144"/>
      <c r="N132" s="144"/>
      <c r="O132" s="145"/>
    </row>
    <row r="133" spans="2:15" s="148" customFormat="1" x14ac:dyDescent="0.3">
      <c r="B133" s="143"/>
      <c r="C133" s="143"/>
      <c r="D133" s="143"/>
      <c r="E133" s="150">
        <v>43435</v>
      </c>
      <c r="F133" s="144"/>
      <c r="G133" s="144"/>
      <c r="H133" s="144"/>
      <c r="I133" s="144"/>
      <c r="J133" s="144"/>
      <c r="K133" s="144"/>
      <c r="L133" s="144"/>
      <c r="M133" s="144"/>
      <c r="N133" s="144"/>
      <c r="O133" s="145"/>
    </row>
    <row r="134" spans="2:15" s="148" customFormat="1" x14ac:dyDescent="0.3">
      <c r="B134" s="143"/>
      <c r="C134" s="143"/>
      <c r="D134" s="143"/>
      <c r="E134" s="150">
        <v>43466</v>
      </c>
      <c r="F134" s="144"/>
      <c r="G134" s="144"/>
      <c r="H134" s="144"/>
      <c r="I134" s="144"/>
      <c r="J134" s="144"/>
      <c r="K134" s="144"/>
      <c r="L134" s="144"/>
      <c r="M134" s="144"/>
      <c r="N134" s="144"/>
      <c r="O134" s="145"/>
    </row>
    <row r="135" spans="2:15" s="148" customFormat="1" x14ac:dyDescent="0.3">
      <c r="B135" s="143"/>
      <c r="C135" s="143"/>
      <c r="D135" s="143"/>
      <c r="E135" s="150">
        <v>43497</v>
      </c>
      <c r="F135" s="144"/>
      <c r="G135" s="144"/>
      <c r="H135" s="144"/>
      <c r="I135" s="144"/>
      <c r="J135" s="144"/>
      <c r="K135" s="144"/>
      <c r="L135" s="144"/>
      <c r="M135" s="144"/>
      <c r="N135" s="144"/>
      <c r="O135" s="145"/>
    </row>
    <row r="136" spans="2:15" s="148" customFormat="1" x14ac:dyDescent="0.3">
      <c r="B136" s="143"/>
      <c r="C136" s="143"/>
      <c r="D136" s="143"/>
      <c r="E136" s="150">
        <v>43525</v>
      </c>
      <c r="F136" s="144"/>
      <c r="G136" s="144"/>
      <c r="H136" s="144"/>
      <c r="I136" s="144"/>
      <c r="J136" s="144"/>
      <c r="K136" s="144"/>
      <c r="L136" s="144"/>
      <c r="M136" s="144"/>
      <c r="N136" s="144"/>
      <c r="O136" s="145"/>
    </row>
    <row r="137" spans="2:15" s="148" customFormat="1" x14ac:dyDescent="0.3">
      <c r="B137" s="143"/>
      <c r="C137" s="143"/>
      <c r="D137" s="143"/>
      <c r="E137" s="150">
        <v>43556</v>
      </c>
      <c r="F137" s="144"/>
      <c r="G137" s="144"/>
      <c r="H137" s="144"/>
      <c r="I137" s="144"/>
      <c r="J137" s="144"/>
      <c r="K137" s="144"/>
      <c r="L137" s="144"/>
      <c r="M137" s="144"/>
      <c r="N137" s="144"/>
      <c r="O137" s="145"/>
    </row>
    <row r="138" spans="2:15" s="148" customFormat="1" x14ac:dyDescent="0.3">
      <c r="B138" s="143"/>
      <c r="C138" s="143"/>
      <c r="D138" s="143"/>
      <c r="E138" s="150">
        <v>43586</v>
      </c>
      <c r="F138" s="144"/>
      <c r="G138" s="144"/>
      <c r="H138" s="144"/>
      <c r="I138" s="144"/>
      <c r="J138" s="144"/>
      <c r="K138" s="144"/>
      <c r="L138" s="144"/>
      <c r="M138" s="144"/>
      <c r="N138" s="144"/>
      <c r="O138" s="145"/>
    </row>
    <row r="139" spans="2:15" s="148" customFormat="1" x14ac:dyDescent="0.3">
      <c r="B139" s="143"/>
      <c r="C139" s="143"/>
      <c r="D139" s="143"/>
      <c r="E139" s="150">
        <v>43617</v>
      </c>
      <c r="F139" s="144"/>
      <c r="G139" s="144"/>
      <c r="H139" s="144"/>
      <c r="I139" s="144"/>
      <c r="J139" s="144"/>
      <c r="K139" s="144"/>
      <c r="L139" s="144"/>
      <c r="M139" s="144"/>
      <c r="N139" s="144"/>
      <c r="O139" s="145"/>
    </row>
    <row r="140" spans="2:15" s="148" customFormat="1" x14ac:dyDescent="0.3">
      <c r="B140" s="143"/>
      <c r="C140" s="143"/>
      <c r="D140" s="143"/>
      <c r="E140" s="150">
        <v>43647</v>
      </c>
      <c r="F140" s="144"/>
      <c r="G140" s="144"/>
      <c r="H140" s="144"/>
      <c r="I140" s="144"/>
      <c r="J140" s="144"/>
      <c r="K140" s="144"/>
      <c r="L140" s="144"/>
      <c r="M140" s="144"/>
      <c r="N140" s="144"/>
      <c r="O140" s="145"/>
    </row>
    <row r="141" spans="2:15" s="148" customFormat="1" x14ac:dyDescent="0.3">
      <c r="B141" s="143"/>
      <c r="C141" s="143"/>
      <c r="D141" s="143"/>
      <c r="E141" s="144" t="s">
        <v>0</v>
      </c>
      <c r="F141" s="144"/>
      <c r="G141" s="144"/>
      <c r="H141" s="144"/>
      <c r="I141" s="144"/>
      <c r="J141" s="144"/>
      <c r="K141" s="144"/>
      <c r="L141" s="144"/>
      <c r="M141" s="144"/>
      <c r="N141" s="144"/>
      <c r="O141" s="145"/>
    </row>
    <row r="142" spans="2:15" s="148" customFormat="1" x14ac:dyDescent="0.3">
      <c r="B142" s="143"/>
      <c r="C142" s="143"/>
      <c r="D142" s="143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5"/>
    </row>
    <row r="143" spans="2:15" s="148" customFormat="1" x14ac:dyDescent="0.3">
      <c r="B143" s="143"/>
      <c r="C143" s="143"/>
      <c r="D143" s="143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5"/>
    </row>
    <row r="144" spans="2:15" s="148" customFormat="1" x14ac:dyDescent="0.3">
      <c r="B144" s="143"/>
      <c r="C144" s="143"/>
      <c r="D144" s="143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5"/>
    </row>
    <row r="145" spans="2:15" s="148" customFormat="1" x14ac:dyDescent="0.3">
      <c r="B145" s="143"/>
      <c r="C145" s="143"/>
      <c r="D145" s="143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5"/>
    </row>
    <row r="146" spans="2:15" s="148" customFormat="1" x14ac:dyDescent="0.3">
      <c r="B146" s="143"/>
      <c r="C146" s="143"/>
      <c r="D146" s="143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5"/>
    </row>
    <row r="147" spans="2:15" s="148" customFormat="1" x14ac:dyDescent="0.3">
      <c r="B147" s="143"/>
      <c r="C147" s="143"/>
      <c r="D147" s="143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5"/>
    </row>
    <row r="148" spans="2:15" s="148" customFormat="1" x14ac:dyDescent="0.3">
      <c r="B148" s="143"/>
      <c r="C148" s="143"/>
      <c r="D148" s="143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5"/>
    </row>
    <row r="149" spans="2:15" s="148" customFormat="1" x14ac:dyDescent="0.3">
      <c r="B149" s="143"/>
      <c r="C149" s="143"/>
      <c r="D149" s="143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5"/>
    </row>
    <row r="150" spans="2:15" s="148" customFormat="1" x14ac:dyDescent="0.3">
      <c r="B150" s="143"/>
      <c r="C150" s="143"/>
      <c r="D150" s="143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5"/>
    </row>
    <row r="151" spans="2:15" s="148" customFormat="1" x14ac:dyDescent="0.3">
      <c r="B151" s="143"/>
      <c r="C151" s="143"/>
      <c r="D151" s="143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5"/>
    </row>
    <row r="152" spans="2:15" s="148" customFormat="1" x14ac:dyDescent="0.3">
      <c r="B152" s="143"/>
      <c r="C152" s="143"/>
      <c r="D152" s="143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5"/>
    </row>
    <row r="153" spans="2:15" s="148" customFormat="1" x14ac:dyDescent="0.3">
      <c r="B153" s="143"/>
      <c r="C153" s="143"/>
      <c r="D153" s="143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5"/>
    </row>
    <row r="154" spans="2:15" s="148" customFormat="1" x14ac:dyDescent="0.3">
      <c r="B154" s="143"/>
      <c r="C154" s="143"/>
      <c r="D154" s="143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5"/>
    </row>
    <row r="155" spans="2:15" s="148" customFormat="1" x14ac:dyDescent="0.3">
      <c r="B155" s="143"/>
      <c r="C155" s="143"/>
      <c r="D155" s="143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5"/>
    </row>
    <row r="156" spans="2:15" s="148" customFormat="1" x14ac:dyDescent="0.3">
      <c r="B156" s="143"/>
      <c r="C156" s="143"/>
      <c r="D156" s="143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5"/>
    </row>
    <row r="157" spans="2:15" s="148" customFormat="1" x14ac:dyDescent="0.3">
      <c r="B157" s="143"/>
      <c r="C157" s="143"/>
      <c r="D157" s="143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5"/>
    </row>
    <row r="158" spans="2:15" s="148" customFormat="1" x14ac:dyDescent="0.3">
      <c r="B158" s="143"/>
      <c r="C158" s="143"/>
      <c r="D158" s="143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5"/>
    </row>
    <row r="159" spans="2:15" s="148" customFormat="1" x14ac:dyDescent="0.3">
      <c r="B159" s="143"/>
      <c r="C159" s="143"/>
      <c r="D159" s="143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5"/>
    </row>
    <row r="160" spans="2:15" s="148" customFormat="1" x14ac:dyDescent="0.3">
      <c r="B160" s="143"/>
      <c r="C160" s="143"/>
      <c r="D160" s="143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5"/>
    </row>
    <row r="161" spans="2:15" s="148" customFormat="1" x14ac:dyDescent="0.3">
      <c r="B161" s="143"/>
      <c r="C161" s="143"/>
      <c r="D161" s="143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5"/>
    </row>
    <row r="162" spans="2:15" s="148" customFormat="1" x14ac:dyDescent="0.3">
      <c r="B162" s="143"/>
      <c r="C162" s="143"/>
      <c r="D162" s="143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5"/>
    </row>
    <row r="163" spans="2:15" s="148" customFormat="1" x14ac:dyDescent="0.3">
      <c r="B163" s="143"/>
      <c r="C163" s="143"/>
      <c r="D163" s="143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5"/>
    </row>
    <row r="164" spans="2:15" s="148" customFormat="1" x14ac:dyDescent="0.3">
      <c r="B164" s="143"/>
      <c r="C164" s="143"/>
      <c r="D164" s="143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5"/>
    </row>
    <row r="165" spans="2:15" s="148" customFormat="1" x14ac:dyDescent="0.3">
      <c r="B165" s="143"/>
      <c r="C165" s="143"/>
      <c r="D165" s="143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5"/>
    </row>
    <row r="166" spans="2:15" s="148" customFormat="1" x14ac:dyDescent="0.3">
      <c r="B166" s="143"/>
      <c r="C166" s="143"/>
      <c r="D166" s="143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5"/>
    </row>
    <row r="167" spans="2:15" s="148" customFormat="1" x14ac:dyDescent="0.3">
      <c r="B167" s="143"/>
      <c r="C167" s="143"/>
      <c r="D167" s="143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5"/>
    </row>
    <row r="168" spans="2:15" s="148" customFormat="1" x14ac:dyDescent="0.3">
      <c r="B168" s="143"/>
      <c r="C168" s="143"/>
      <c r="D168" s="143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5"/>
    </row>
    <row r="169" spans="2:15" s="148" customFormat="1" x14ac:dyDescent="0.3">
      <c r="B169" s="143"/>
      <c r="C169" s="143"/>
      <c r="D169" s="143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5"/>
    </row>
    <row r="170" spans="2:15" s="148" customFormat="1" x14ac:dyDescent="0.3">
      <c r="B170" s="143"/>
      <c r="C170" s="143"/>
      <c r="D170" s="143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5"/>
    </row>
    <row r="171" spans="2:15" s="148" customFormat="1" x14ac:dyDescent="0.3">
      <c r="B171" s="143"/>
      <c r="C171" s="143"/>
      <c r="D171" s="143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5"/>
    </row>
    <row r="172" spans="2:15" s="148" customFormat="1" x14ac:dyDescent="0.3">
      <c r="B172" s="143"/>
      <c r="C172" s="143"/>
      <c r="D172" s="143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5"/>
    </row>
    <row r="173" spans="2:15" s="148" customFormat="1" x14ac:dyDescent="0.3">
      <c r="B173" s="143"/>
      <c r="C173" s="143"/>
      <c r="D173" s="143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5"/>
    </row>
    <row r="174" spans="2:15" s="148" customFormat="1" x14ac:dyDescent="0.3">
      <c r="B174" s="143"/>
      <c r="C174" s="143"/>
      <c r="D174" s="143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5"/>
    </row>
    <row r="175" spans="2:15" s="148" customFormat="1" x14ac:dyDescent="0.3">
      <c r="B175" s="143"/>
      <c r="C175" s="143"/>
      <c r="D175" s="143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5"/>
    </row>
    <row r="176" spans="2:15" s="148" customFormat="1" x14ac:dyDescent="0.3">
      <c r="B176" s="143"/>
      <c r="C176" s="143"/>
      <c r="D176" s="143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5"/>
    </row>
    <row r="177" spans="2:15" s="148" customFormat="1" x14ac:dyDescent="0.3">
      <c r="B177" s="143"/>
      <c r="C177" s="143"/>
      <c r="D177" s="143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5"/>
    </row>
    <row r="178" spans="2:15" s="148" customFormat="1" x14ac:dyDescent="0.3">
      <c r="B178" s="143"/>
      <c r="C178" s="143"/>
      <c r="D178" s="143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5"/>
    </row>
    <row r="179" spans="2:15" s="148" customFormat="1" x14ac:dyDescent="0.3">
      <c r="B179" s="143"/>
      <c r="C179" s="143"/>
      <c r="D179" s="143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5"/>
    </row>
    <row r="180" spans="2:15" s="148" customFormat="1" x14ac:dyDescent="0.3">
      <c r="B180" s="143"/>
      <c r="C180" s="143"/>
      <c r="D180" s="143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5"/>
    </row>
    <row r="181" spans="2:15" s="148" customFormat="1" x14ac:dyDescent="0.3">
      <c r="B181" s="143"/>
      <c r="C181" s="143"/>
      <c r="D181" s="143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5"/>
    </row>
    <row r="182" spans="2:15" s="148" customFormat="1" x14ac:dyDescent="0.3">
      <c r="B182" s="143"/>
      <c r="C182" s="143"/>
      <c r="D182" s="143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5"/>
    </row>
    <row r="183" spans="2:15" s="148" customFormat="1" x14ac:dyDescent="0.3">
      <c r="B183" s="143"/>
      <c r="C183" s="143"/>
      <c r="D183" s="143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5"/>
    </row>
    <row r="184" spans="2:15" s="148" customFormat="1" x14ac:dyDescent="0.3">
      <c r="B184" s="143"/>
      <c r="C184" s="143"/>
      <c r="D184" s="143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5"/>
    </row>
    <row r="185" spans="2:15" s="148" customFormat="1" x14ac:dyDescent="0.3">
      <c r="B185" s="143"/>
      <c r="C185" s="143"/>
      <c r="D185" s="143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5"/>
    </row>
    <row r="186" spans="2:15" s="148" customFormat="1" x14ac:dyDescent="0.3">
      <c r="B186" s="143"/>
      <c r="C186" s="143"/>
      <c r="D186" s="143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5"/>
    </row>
    <row r="187" spans="2:15" s="148" customFormat="1" x14ac:dyDescent="0.3">
      <c r="B187" s="143"/>
      <c r="C187" s="143"/>
      <c r="D187" s="143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5"/>
    </row>
    <row r="188" spans="2:15" s="148" customFormat="1" x14ac:dyDescent="0.3">
      <c r="B188" s="143"/>
      <c r="C188" s="143"/>
      <c r="D188" s="143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5"/>
    </row>
    <row r="189" spans="2:15" s="148" customFormat="1" x14ac:dyDescent="0.3">
      <c r="B189" s="143"/>
      <c r="C189" s="143"/>
      <c r="D189" s="143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5"/>
    </row>
    <row r="190" spans="2:15" s="148" customFormat="1" x14ac:dyDescent="0.3">
      <c r="B190" s="143"/>
      <c r="C190" s="143"/>
      <c r="D190" s="143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5"/>
    </row>
    <row r="191" spans="2:15" s="148" customFormat="1" x14ac:dyDescent="0.3">
      <c r="B191" s="143"/>
      <c r="C191" s="143"/>
      <c r="D191" s="143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5"/>
    </row>
    <row r="192" spans="2:15" s="148" customFormat="1" x14ac:dyDescent="0.3">
      <c r="B192" s="143"/>
      <c r="C192" s="143"/>
      <c r="D192" s="143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5"/>
    </row>
    <row r="193" spans="2:15" s="148" customFormat="1" x14ac:dyDescent="0.3">
      <c r="B193" s="143"/>
      <c r="C193" s="143"/>
      <c r="D193" s="143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5"/>
    </row>
    <row r="194" spans="2:15" s="148" customFormat="1" x14ac:dyDescent="0.3">
      <c r="B194" s="143"/>
      <c r="C194" s="143"/>
      <c r="D194" s="143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5"/>
    </row>
    <row r="195" spans="2:15" s="148" customFormat="1" x14ac:dyDescent="0.3">
      <c r="B195" s="143"/>
      <c r="C195" s="143"/>
      <c r="D195" s="143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5"/>
    </row>
    <row r="196" spans="2:15" s="148" customFormat="1" x14ac:dyDescent="0.3">
      <c r="B196" s="143"/>
      <c r="C196" s="143"/>
      <c r="D196" s="143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5"/>
    </row>
    <row r="197" spans="2:15" s="148" customFormat="1" x14ac:dyDescent="0.3">
      <c r="B197" s="143"/>
      <c r="C197" s="143"/>
      <c r="D197" s="143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5"/>
    </row>
    <row r="198" spans="2:15" s="148" customFormat="1" x14ac:dyDescent="0.3">
      <c r="B198" s="143"/>
      <c r="C198" s="143"/>
      <c r="D198" s="143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5"/>
    </row>
    <row r="199" spans="2:15" s="148" customFormat="1" x14ac:dyDescent="0.3">
      <c r="B199" s="143"/>
      <c r="C199" s="143"/>
      <c r="D199" s="143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5"/>
    </row>
    <row r="200" spans="2:15" s="148" customFormat="1" x14ac:dyDescent="0.3">
      <c r="B200" s="143"/>
      <c r="C200" s="143"/>
      <c r="D200" s="143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5"/>
    </row>
    <row r="201" spans="2:15" s="148" customFormat="1" x14ac:dyDescent="0.3">
      <c r="B201" s="143"/>
      <c r="C201" s="143"/>
      <c r="D201" s="143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5"/>
    </row>
    <row r="202" spans="2:15" s="148" customFormat="1" x14ac:dyDescent="0.3">
      <c r="B202" s="143"/>
      <c r="C202" s="143"/>
      <c r="D202" s="143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5"/>
    </row>
    <row r="203" spans="2:15" s="148" customFormat="1" x14ac:dyDescent="0.3">
      <c r="B203" s="143"/>
      <c r="C203" s="143"/>
      <c r="D203" s="143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5"/>
    </row>
    <row r="204" spans="2:15" s="148" customFormat="1" x14ac:dyDescent="0.3">
      <c r="B204" s="143"/>
      <c r="C204" s="143"/>
      <c r="D204" s="143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5"/>
    </row>
    <row r="205" spans="2:15" s="148" customFormat="1" x14ac:dyDescent="0.3">
      <c r="B205" s="143"/>
      <c r="C205" s="143"/>
      <c r="D205" s="143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5"/>
    </row>
    <row r="206" spans="2:15" s="148" customFormat="1" x14ac:dyDescent="0.3">
      <c r="B206" s="143"/>
      <c r="C206" s="143"/>
      <c r="D206" s="143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5"/>
    </row>
    <row r="207" spans="2:15" s="148" customFormat="1" x14ac:dyDescent="0.3">
      <c r="B207" s="143"/>
      <c r="C207" s="143"/>
      <c r="D207" s="143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5"/>
    </row>
    <row r="208" spans="2:15" s="148" customFormat="1" x14ac:dyDescent="0.3">
      <c r="B208" s="143"/>
      <c r="C208" s="143"/>
      <c r="D208" s="143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5"/>
    </row>
    <row r="209" spans="2:15" s="148" customFormat="1" x14ac:dyDescent="0.3">
      <c r="B209" s="143"/>
      <c r="C209" s="143"/>
      <c r="D209" s="143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5"/>
    </row>
    <row r="210" spans="2:15" s="148" customFormat="1" x14ac:dyDescent="0.3">
      <c r="B210" s="143"/>
      <c r="C210" s="143"/>
      <c r="D210" s="143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5"/>
    </row>
    <row r="211" spans="2:15" s="148" customFormat="1" x14ac:dyDescent="0.3">
      <c r="B211" s="143"/>
      <c r="C211" s="143"/>
      <c r="D211" s="143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5"/>
    </row>
    <row r="212" spans="2:15" s="148" customFormat="1" x14ac:dyDescent="0.3">
      <c r="B212" s="143"/>
      <c r="C212" s="143"/>
      <c r="D212" s="143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5"/>
    </row>
    <row r="213" spans="2:15" s="148" customFormat="1" x14ac:dyDescent="0.3">
      <c r="B213" s="143"/>
      <c r="C213" s="143"/>
      <c r="D213" s="143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5"/>
    </row>
    <row r="214" spans="2:15" s="148" customFormat="1" x14ac:dyDescent="0.3">
      <c r="B214" s="143"/>
      <c r="C214" s="14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5"/>
    </row>
    <row r="215" spans="2:15" s="148" customFormat="1" x14ac:dyDescent="0.3">
      <c r="B215" s="143"/>
      <c r="C215" s="14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5"/>
    </row>
    <row r="216" spans="2:15" s="148" customFormat="1" x14ac:dyDescent="0.3">
      <c r="B216" s="143"/>
      <c r="C216" s="143"/>
      <c r="D216" s="143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5"/>
    </row>
    <row r="217" spans="2:15" s="148" customFormat="1" x14ac:dyDescent="0.3">
      <c r="B217" s="143"/>
      <c r="C217" s="143"/>
      <c r="D217" s="143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5"/>
    </row>
    <row r="218" spans="2:15" s="148" customFormat="1" x14ac:dyDescent="0.3">
      <c r="B218" s="143"/>
      <c r="C218" s="143"/>
      <c r="D218" s="143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5"/>
    </row>
    <row r="219" spans="2:15" s="148" customFormat="1" x14ac:dyDescent="0.3">
      <c r="B219" s="143"/>
      <c r="C219" s="143"/>
      <c r="D219" s="143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5"/>
    </row>
    <row r="220" spans="2:15" s="148" customFormat="1" x14ac:dyDescent="0.3">
      <c r="B220" s="143"/>
      <c r="C220" s="143"/>
      <c r="D220" s="143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5"/>
    </row>
    <row r="221" spans="2:15" s="148" customFormat="1" x14ac:dyDescent="0.3">
      <c r="B221" s="143"/>
      <c r="C221" s="143"/>
      <c r="D221" s="143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5"/>
    </row>
    <row r="222" spans="2:15" s="148" customFormat="1" x14ac:dyDescent="0.3">
      <c r="B222" s="143"/>
      <c r="C222" s="143"/>
      <c r="D222" s="143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5"/>
    </row>
    <row r="223" spans="2:15" s="148" customFormat="1" x14ac:dyDescent="0.3">
      <c r="B223" s="143"/>
      <c r="C223" s="143"/>
      <c r="D223" s="143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5"/>
    </row>
    <row r="224" spans="2:15" s="148" customFormat="1" x14ac:dyDescent="0.3">
      <c r="B224" s="143"/>
      <c r="C224" s="143"/>
      <c r="D224" s="143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5"/>
    </row>
    <row r="225" spans="2:15" s="148" customFormat="1" x14ac:dyDescent="0.3">
      <c r="B225" s="143"/>
      <c r="C225" s="143"/>
      <c r="D225" s="143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5"/>
    </row>
    <row r="226" spans="2:15" s="148" customFormat="1" x14ac:dyDescent="0.3">
      <c r="B226" s="143"/>
      <c r="C226" s="143"/>
      <c r="D226" s="143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5"/>
    </row>
    <row r="227" spans="2:15" s="148" customFormat="1" x14ac:dyDescent="0.3">
      <c r="B227" s="143"/>
      <c r="C227" s="143"/>
      <c r="D227" s="143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5"/>
    </row>
    <row r="228" spans="2:15" s="148" customFormat="1" x14ac:dyDescent="0.3">
      <c r="B228" s="143"/>
      <c r="C228" s="143"/>
      <c r="D228" s="143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5"/>
    </row>
    <row r="229" spans="2:15" s="148" customFormat="1" x14ac:dyDescent="0.3">
      <c r="B229" s="143"/>
      <c r="C229" s="143"/>
      <c r="D229" s="143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5"/>
    </row>
    <row r="230" spans="2:15" s="148" customFormat="1" x14ac:dyDescent="0.3">
      <c r="B230" s="143"/>
      <c r="C230" s="143"/>
      <c r="D230" s="143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5"/>
    </row>
    <row r="231" spans="2:15" s="148" customFormat="1" x14ac:dyDescent="0.3">
      <c r="B231" s="143"/>
      <c r="C231" s="143"/>
      <c r="D231" s="143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5"/>
    </row>
    <row r="232" spans="2:15" s="148" customFormat="1" x14ac:dyDescent="0.3">
      <c r="B232" s="143"/>
      <c r="C232" s="143"/>
      <c r="D232" s="143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5"/>
    </row>
    <row r="233" spans="2:15" s="148" customFormat="1" x14ac:dyDescent="0.3">
      <c r="B233" s="143"/>
      <c r="C233" s="143"/>
      <c r="D233" s="143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5"/>
    </row>
    <row r="234" spans="2:15" s="148" customFormat="1" x14ac:dyDescent="0.3">
      <c r="B234" s="143"/>
      <c r="C234" s="143"/>
      <c r="D234" s="143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5"/>
    </row>
    <row r="235" spans="2:15" s="148" customFormat="1" x14ac:dyDescent="0.3">
      <c r="B235" s="143"/>
      <c r="C235" s="143"/>
      <c r="D235" s="143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5"/>
    </row>
    <row r="236" spans="2:15" s="148" customFormat="1" x14ac:dyDescent="0.3">
      <c r="B236" s="143"/>
      <c r="C236" s="143"/>
      <c r="D236" s="143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5"/>
    </row>
    <row r="237" spans="2:15" s="148" customFormat="1" x14ac:dyDescent="0.3">
      <c r="B237" s="143"/>
      <c r="C237" s="143"/>
      <c r="D237" s="143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5"/>
    </row>
    <row r="238" spans="2:15" s="148" customFormat="1" x14ac:dyDescent="0.3">
      <c r="B238" s="143"/>
      <c r="C238" s="14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5"/>
    </row>
    <row r="239" spans="2:15" s="148" customFormat="1" x14ac:dyDescent="0.3">
      <c r="B239" s="143"/>
      <c r="C239" s="14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5"/>
    </row>
    <row r="240" spans="2:15" s="148" customFormat="1" x14ac:dyDescent="0.3">
      <c r="B240" s="143"/>
      <c r="C240" s="143"/>
      <c r="D240" s="143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5"/>
    </row>
    <row r="241" spans="2:15" s="148" customFormat="1" x14ac:dyDescent="0.3">
      <c r="B241" s="143"/>
      <c r="C241" s="143"/>
      <c r="D241" s="143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5"/>
    </row>
    <row r="242" spans="2:15" s="148" customFormat="1" x14ac:dyDescent="0.3">
      <c r="B242" s="143"/>
      <c r="C242" s="143"/>
      <c r="D242" s="143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5"/>
    </row>
    <row r="243" spans="2:15" s="148" customFormat="1" x14ac:dyDescent="0.3">
      <c r="B243" s="143"/>
      <c r="C243" s="143"/>
      <c r="D243" s="143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5"/>
    </row>
    <row r="244" spans="2:15" s="148" customFormat="1" x14ac:dyDescent="0.3">
      <c r="B244" s="143"/>
      <c r="C244" s="143"/>
      <c r="D244" s="143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5"/>
    </row>
    <row r="245" spans="2:15" s="148" customFormat="1" x14ac:dyDescent="0.3">
      <c r="B245" s="143"/>
      <c r="C245" s="143"/>
      <c r="D245" s="143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5"/>
    </row>
    <row r="246" spans="2:15" s="148" customFormat="1" x14ac:dyDescent="0.3">
      <c r="B246" s="143"/>
      <c r="C246" s="143"/>
      <c r="D246" s="143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5"/>
    </row>
    <row r="247" spans="2:15" s="148" customFormat="1" x14ac:dyDescent="0.3">
      <c r="B247" s="143"/>
      <c r="C247" s="143"/>
      <c r="D247" s="143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5"/>
    </row>
    <row r="248" spans="2:15" s="148" customFormat="1" x14ac:dyDescent="0.3">
      <c r="B248" s="143"/>
      <c r="C248" s="143"/>
      <c r="D248" s="143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5"/>
    </row>
    <row r="249" spans="2:15" s="148" customFormat="1" x14ac:dyDescent="0.3">
      <c r="B249" s="143"/>
      <c r="C249" s="143"/>
      <c r="D249" s="143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5"/>
    </row>
    <row r="250" spans="2:15" s="148" customFormat="1" x14ac:dyDescent="0.3">
      <c r="B250" s="143"/>
      <c r="C250" s="143"/>
      <c r="D250" s="143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5"/>
    </row>
    <row r="251" spans="2:15" s="148" customFormat="1" x14ac:dyDescent="0.3">
      <c r="B251" s="143"/>
      <c r="C251" s="143"/>
      <c r="D251" s="143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5"/>
    </row>
    <row r="252" spans="2:15" s="148" customFormat="1" x14ac:dyDescent="0.3">
      <c r="B252" s="143"/>
      <c r="C252" s="143"/>
      <c r="D252" s="143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5"/>
    </row>
    <row r="253" spans="2:15" s="148" customFormat="1" x14ac:dyDescent="0.3">
      <c r="B253" s="143"/>
      <c r="C253" s="143"/>
      <c r="D253" s="143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5"/>
    </row>
    <row r="254" spans="2:15" s="148" customFormat="1" x14ac:dyDescent="0.3">
      <c r="B254" s="143"/>
      <c r="C254" s="143"/>
      <c r="D254" s="143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5"/>
    </row>
    <row r="255" spans="2:15" s="148" customFormat="1" x14ac:dyDescent="0.3">
      <c r="B255" s="143"/>
      <c r="C255" s="143"/>
      <c r="D255" s="143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5"/>
    </row>
    <row r="256" spans="2:15" s="148" customFormat="1" x14ac:dyDescent="0.3">
      <c r="B256" s="143"/>
      <c r="C256" s="143"/>
      <c r="D256" s="143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5"/>
    </row>
    <row r="257" spans="2:15" s="148" customFormat="1" x14ac:dyDescent="0.3">
      <c r="B257" s="143"/>
      <c r="C257" s="143"/>
      <c r="D257" s="143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5"/>
    </row>
    <row r="258" spans="2:15" s="148" customFormat="1" x14ac:dyDescent="0.3">
      <c r="B258" s="143"/>
      <c r="C258" s="143"/>
      <c r="D258" s="143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5"/>
    </row>
    <row r="259" spans="2:15" s="148" customFormat="1" x14ac:dyDescent="0.3">
      <c r="B259" s="143"/>
      <c r="C259" s="143"/>
      <c r="D259" s="143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5"/>
    </row>
    <row r="260" spans="2:15" s="148" customFormat="1" x14ac:dyDescent="0.3">
      <c r="B260" s="143"/>
      <c r="C260" s="143"/>
      <c r="D260" s="143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5"/>
    </row>
    <row r="261" spans="2:15" s="148" customFormat="1" x14ac:dyDescent="0.3">
      <c r="B261" s="143"/>
      <c r="C261" s="14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5"/>
    </row>
    <row r="262" spans="2:15" s="148" customFormat="1" x14ac:dyDescent="0.3">
      <c r="B262" s="143"/>
      <c r="C262" s="14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5"/>
    </row>
    <row r="263" spans="2:15" s="148" customFormat="1" x14ac:dyDescent="0.3">
      <c r="B263" s="143"/>
      <c r="C263" s="143"/>
      <c r="D263" s="143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5"/>
    </row>
    <row r="264" spans="2:15" s="148" customFormat="1" x14ac:dyDescent="0.3">
      <c r="B264" s="143"/>
      <c r="C264" s="143"/>
      <c r="D264" s="143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5"/>
    </row>
    <row r="265" spans="2:15" s="148" customFormat="1" x14ac:dyDescent="0.3">
      <c r="B265" s="143"/>
      <c r="C265" s="143"/>
      <c r="D265" s="143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5"/>
    </row>
    <row r="266" spans="2:15" s="148" customFormat="1" x14ac:dyDescent="0.3">
      <c r="B266" s="143"/>
      <c r="C266" s="143"/>
      <c r="D266" s="143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5"/>
    </row>
    <row r="267" spans="2:15" s="148" customFormat="1" x14ac:dyDescent="0.3">
      <c r="B267" s="143"/>
      <c r="C267" s="143"/>
      <c r="D267" s="143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5"/>
    </row>
    <row r="268" spans="2:15" s="148" customFormat="1" x14ac:dyDescent="0.3">
      <c r="B268" s="143"/>
      <c r="C268" s="143"/>
      <c r="D268" s="143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5"/>
    </row>
    <row r="269" spans="2:15" s="148" customFormat="1" x14ac:dyDescent="0.3">
      <c r="B269" s="143"/>
      <c r="C269" s="143"/>
      <c r="D269" s="143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5"/>
    </row>
    <row r="270" spans="2:15" s="148" customFormat="1" x14ac:dyDescent="0.3">
      <c r="B270" s="143"/>
      <c r="C270" s="143"/>
      <c r="D270" s="143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5"/>
    </row>
    <row r="271" spans="2:15" s="148" customFormat="1" x14ac:dyDescent="0.3">
      <c r="B271" s="143"/>
      <c r="C271" s="143"/>
      <c r="D271" s="143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5"/>
    </row>
    <row r="272" spans="2:15" s="148" customFormat="1" x14ac:dyDescent="0.3">
      <c r="B272" s="143"/>
      <c r="C272" s="143"/>
      <c r="D272" s="143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5"/>
    </row>
    <row r="273" spans="2:15" s="148" customFormat="1" x14ac:dyDescent="0.3">
      <c r="B273" s="143"/>
      <c r="C273" s="143"/>
      <c r="D273" s="143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5"/>
    </row>
    <row r="274" spans="2:15" s="148" customFormat="1" x14ac:dyDescent="0.3">
      <c r="B274" s="143"/>
      <c r="C274" s="143"/>
      <c r="D274" s="143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5"/>
    </row>
    <row r="275" spans="2:15" s="148" customFormat="1" x14ac:dyDescent="0.3">
      <c r="B275" s="143"/>
      <c r="C275" s="143"/>
      <c r="D275" s="143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5"/>
    </row>
    <row r="276" spans="2:15" s="148" customFormat="1" x14ac:dyDescent="0.3">
      <c r="B276" s="143"/>
      <c r="C276" s="143"/>
      <c r="D276" s="143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5"/>
    </row>
    <row r="277" spans="2:15" s="148" customFormat="1" x14ac:dyDescent="0.3">
      <c r="B277" s="143"/>
      <c r="C277" s="143"/>
      <c r="D277" s="143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5"/>
    </row>
    <row r="278" spans="2:15" s="148" customFormat="1" x14ac:dyDescent="0.3">
      <c r="B278" s="143"/>
      <c r="C278" s="143"/>
      <c r="D278" s="143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5"/>
    </row>
    <row r="279" spans="2:15" s="148" customFormat="1" x14ac:dyDescent="0.3">
      <c r="B279" s="143"/>
      <c r="C279" s="143"/>
      <c r="D279" s="143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5"/>
    </row>
    <row r="280" spans="2:15" s="148" customFormat="1" x14ac:dyDescent="0.3">
      <c r="B280" s="143"/>
      <c r="C280" s="143"/>
      <c r="D280" s="143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5"/>
    </row>
    <row r="281" spans="2:15" s="148" customFormat="1" x14ac:dyDescent="0.3">
      <c r="B281" s="143"/>
      <c r="C281" s="143"/>
      <c r="D281" s="143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5"/>
    </row>
    <row r="282" spans="2:15" s="148" customFormat="1" x14ac:dyDescent="0.3">
      <c r="B282" s="143"/>
      <c r="C282" s="143"/>
      <c r="D282" s="143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5"/>
    </row>
    <row r="283" spans="2:15" s="148" customFormat="1" x14ac:dyDescent="0.3">
      <c r="B283" s="143"/>
      <c r="C283" s="143"/>
      <c r="D283" s="143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5"/>
    </row>
    <row r="284" spans="2:15" s="148" customFormat="1" x14ac:dyDescent="0.3">
      <c r="B284" s="143"/>
      <c r="C284" s="143"/>
      <c r="D284" s="143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5"/>
    </row>
    <row r="285" spans="2:15" s="148" customFormat="1" x14ac:dyDescent="0.3">
      <c r="B285" s="143"/>
      <c r="C285" s="143"/>
      <c r="D285" s="143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5"/>
    </row>
    <row r="286" spans="2:15" s="148" customFormat="1" x14ac:dyDescent="0.3">
      <c r="B286" s="143"/>
      <c r="C286" s="143"/>
      <c r="D286" s="143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5"/>
    </row>
    <row r="287" spans="2:15" s="148" customFormat="1" x14ac:dyDescent="0.3">
      <c r="B287" s="143"/>
      <c r="C287" s="143"/>
      <c r="D287" s="143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5"/>
    </row>
    <row r="288" spans="2:15" s="148" customFormat="1" x14ac:dyDescent="0.3">
      <c r="B288" s="143"/>
      <c r="C288" s="143"/>
      <c r="D288" s="143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5"/>
    </row>
    <row r="289" spans="2:15" s="148" customFormat="1" x14ac:dyDescent="0.3">
      <c r="B289" s="143"/>
      <c r="C289" s="143"/>
      <c r="D289" s="143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5"/>
    </row>
    <row r="290" spans="2:15" s="148" customFormat="1" x14ac:dyDescent="0.3">
      <c r="B290" s="143"/>
      <c r="C290" s="143"/>
      <c r="D290" s="143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5"/>
    </row>
    <row r="291" spans="2:15" s="148" customFormat="1" x14ac:dyDescent="0.3">
      <c r="B291" s="143"/>
      <c r="C291" s="143"/>
      <c r="D291" s="143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5"/>
    </row>
    <row r="292" spans="2:15" s="148" customFormat="1" x14ac:dyDescent="0.3">
      <c r="B292" s="143"/>
      <c r="C292" s="143"/>
      <c r="D292" s="143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5"/>
    </row>
    <row r="293" spans="2:15" s="148" customFormat="1" x14ac:dyDescent="0.3">
      <c r="B293" s="143"/>
      <c r="C293" s="143"/>
      <c r="D293" s="143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5"/>
    </row>
    <row r="294" spans="2:15" s="148" customFormat="1" x14ac:dyDescent="0.3">
      <c r="B294" s="143"/>
      <c r="C294" s="143"/>
      <c r="D294" s="143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5"/>
    </row>
    <row r="295" spans="2:15" s="148" customFormat="1" x14ac:dyDescent="0.3">
      <c r="B295" s="143"/>
      <c r="C295" s="143"/>
      <c r="D295" s="143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5"/>
    </row>
    <row r="296" spans="2:15" s="148" customFormat="1" x14ac:dyDescent="0.3">
      <c r="B296" s="143"/>
      <c r="C296" s="143"/>
      <c r="D296" s="143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5"/>
    </row>
    <row r="297" spans="2:15" s="148" customFormat="1" x14ac:dyDescent="0.3">
      <c r="B297" s="143"/>
      <c r="C297" s="143"/>
      <c r="D297" s="143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5"/>
    </row>
    <row r="298" spans="2:15" s="148" customFormat="1" x14ac:dyDescent="0.3">
      <c r="B298" s="143"/>
      <c r="C298" s="143"/>
      <c r="D298" s="143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5"/>
    </row>
    <row r="299" spans="2:15" s="148" customFormat="1" x14ac:dyDescent="0.3">
      <c r="B299" s="143"/>
      <c r="C299" s="143"/>
      <c r="D299" s="143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5"/>
    </row>
    <row r="300" spans="2:15" s="148" customFormat="1" x14ac:dyDescent="0.3">
      <c r="B300" s="143"/>
      <c r="C300" s="143"/>
      <c r="D300" s="143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5"/>
    </row>
    <row r="301" spans="2:15" s="148" customFormat="1" x14ac:dyDescent="0.3">
      <c r="B301" s="143"/>
      <c r="C301" s="143"/>
      <c r="D301" s="143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5"/>
    </row>
    <row r="302" spans="2:15" s="148" customFormat="1" x14ac:dyDescent="0.3">
      <c r="B302" s="143"/>
      <c r="C302" s="143"/>
      <c r="D302" s="143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5"/>
    </row>
    <row r="303" spans="2:15" s="148" customFormat="1" x14ac:dyDescent="0.3">
      <c r="B303" s="143"/>
      <c r="C303" s="143"/>
      <c r="D303" s="143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5"/>
    </row>
    <row r="304" spans="2:15" s="148" customFormat="1" x14ac:dyDescent="0.3">
      <c r="B304" s="143"/>
      <c r="C304" s="143"/>
      <c r="D304" s="143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5"/>
    </row>
    <row r="305" spans="2:15" s="148" customFormat="1" x14ac:dyDescent="0.3">
      <c r="B305" s="143"/>
      <c r="C305" s="143"/>
      <c r="D305" s="143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5"/>
    </row>
    <row r="306" spans="2:15" s="148" customFormat="1" x14ac:dyDescent="0.3">
      <c r="B306" s="143"/>
      <c r="C306" s="143"/>
      <c r="D306" s="143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5"/>
    </row>
    <row r="307" spans="2:15" s="148" customFormat="1" x14ac:dyDescent="0.3">
      <c r="B307" s="143"/>
      <c r="C307" s="143"/>
      <c r="D307" s="143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5"/>
    </row>
    <row r="308" spans="2:15" s="148" customFormat="1" x14ac:dyDescent="0.3">
      <c r="B308" s="143"/>
      <c r="C308" s="143"/>
      <c r="D308" s="143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5"/>
    </row>
    <row r="309" spans="2:15" s="148" customFormat="1" x14ac:dyDescent="0.3">
      <c r="B309" s="143"/>
      <c r="C309" s="143"/>
      <c r="D309" s="143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5"/>
    </row>
    <row r="310" spans="2:15" s="148" customFormat="1" x14ac:dyDescent="0.3">
      <c r="B310" s="143"/>
      <c r="C310" s="143"/>
      <c r="D310" s="143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5"/>
    </row>
    <row r="311" spans="2:15" s="148" customFormat="1" x14ac:dyDescent="0.3">
      <c r="B311" s="143"/>
      <c r="C311" s="143"/>
      <c r="D311" s="143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5"/>
    </row>
    <row r="312" spans="2:15" s="148" customFormat="1" x14ac:dyDescent="0.3">
      <c r="B312" s="143"/>
      <c r="C312" s="143"/>
      <c r="D312" s="143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5"/>
    </row>
    <row r="313" spans="2:15" s="148" customFormat="1" x14ac:dyDescent="0.3">
      <c r="B313" s="143"/>
      <c r="C313" s="143"/>
      <c r="D313" s="143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5"/>
    </row>
    <row r="314" spans="2:15" s="148" customFormat="1" x14ac:dyDescent="0.3">
      <c r="B314" s="143"/>
      <c r="C314" s="143"/>
      <c r="D314" s="143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5"/>
    </row>
    <row r="315" spans="2:15" s="148" customFormat="1" x14ac:dyDescent="0.3">
      <c r="B315" s="143"/>
      <c r="C315" s="143"/>
      <c r="D315" s="143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5"/>
    </row>
    <row r="316" spans="2:15" s="148" customFormat="1" x14ac:dyDescent="0.3">
      <c r="B316" s="143"/>
      <c r="C316" s="143"/>
      <c r="D316" s="143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5"/>
    </row>
    <row r="317" spans="2:15" s="148" customFormat="1" x14ac:dyDescent="0.3">
      <c r="B317" s="143"/>
      <c r="C317" s="143"/>
      <c r="D317" s="143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5"/>
    </row>
    <row r="318" spans="2:15" s="148" customFormat="1" x14ac:dyDescent="0.3">
      <c r="B318" s="143"/>
      <c r="C318" s="143"/>
      <c r="D318" s="143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5"/>
    </row>
    <row r="319" spans="2:15" s="148" customFormat="1" x14ac:dyDescent="0.3">
      <c r="B319" s="143"/>
      <c r="C319" s="143"/>
      <c r="D319" s="143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5"/>
    </row>
    <row r="320" spans="2:15" s="148" customFormat="1" x14ac:dyDescent="0.3">
      <c r="B320" s="143"/>
      <c r="C320" s="143"/>
      <c r="D320" s="143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5"/>
    </row>
    <row r="321" spans="2:15" s="148" customFormat="1" x14ac:dyDescent="0.3">
      <c r="B321" s="143"/>
      <c r="C321" s="143"/>
      <c r="D321" s="143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5"/>
    </row>
    <row r="322" spans="2:15" s="148" customFormat="1" x14ac:dyDescent="0.3">
      <c r="B322" s="143"/>
      <c r="C322" s="143"/>
      <c r="D322" s="143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5"/>
    </row>
    <row r="323" spans="2:15" s="148" customFormat="1" x14ac:dyDescent="0.3">
      <c r="B323" s="143"/>
      <c r="C323" s="143"/>
      <c r="D323" s="143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5"/>
    </row>
    <row r="324" spans="2:15" s="148" customFormat="1" x14ac:dyDescent="0.3">
      <c r="B324" s="143"/>
      <c r="C324" s="143"/>
      <c r="D324" s="143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5"/>
    </row>
    <row r="325" spans="2:15" s="148" customFormat="1" x14ac:dyDescent="0.3">
      <c r="B325" s="143"/>
      <c r="C325" s="143"/>
      <c r="D325" s="143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5"/>
    </row>
    <row r="326" spans="2:15" s="148" customFormat="1" x14ac:dyDescent="0.3">
      <c r="B326" s="143"/>
      <c r="C326" s="143"/>
      <c r="D326" s="143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5"/>
    </row>
    <row r="327" spans="2:15" s="148" customFormat="1" x14ac:dyDescent="0.3">
      <c r="B327" s="143"/>
      <c r="C327" s="143"/>
      <c r="D327" s="143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5"/>
    </row>
    <row r="328" spans="2:15" s="148" customFormat="1" x14ac:dyDescent="0.3">
      <c r="B328" s="143"/>
      <c r="C328" s="143"/>
      <c r="D328" s="143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5"/>
    </row>
    <row r="329" spans="2:15" s="148" customFormat="1" x14ac:dyDescent="0.3">
      <c r="B329" s="143"/>
      <c r="C329" s="143"/>
      <c r="D329" s="143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5"/>
    </row>
    <row r="330" spans="2:15" s="148" customFormat="1" x14ac:dyDescent="0.3">
      <c r="B330" s="143"/>
      <c r="C330" s="143"/>
      <c r="D330" s="143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5"/>
    </row>
    <row r="331" spans="2:15" s="148" customFormat="1" x14ac:dyDescent="0.3">
      <c r="B331" s="143"/>
      <c r="C331" s="143"/>
      <c r="D331" s="143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5"/>
    </row>
    <row r="332" spans="2:15" s="148" customFormat="1" x14ac:dyDescent="0.3">
      <c r="B332" s="143"/>
      <c r="C332" s="143"/>
      <c r="D332" s="143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5"/>
    </row>
    <row r="333" spans="2:15" s="148" customFormat="1" x14ac:dyDescent="0.3">
      <c r="B333" s="143"/>
      <c r="C333" s="143"/>
      <c r="D333" s="143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5"/>
    </row>
    <row r="334" spans="2:15" s="148" customFormat="1" x14ac:dyDescent="0.3">
      <c r="B334" s="143"/>
      <c r="C334" s="143"/>
      <c r="D334" s="143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5"/>
    </row>
    <row r="335" spans="2:15" s="148" customFormat="1" x14ac:dyDescent="0.3">
      <c r="B335" s="143"/>
      <c r="C335" s="143"/>
      <c r="D335" s="143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5"/>
    </row>
    <row r="336" spans="2:15" s="148" customFormat="1" x14ac:dyDescent="0.3">
      <c r="B336" s="143"/>
      <c r="C336" s="143"/>
      <c r="D336" s="143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5"/>
    </row>
    <row r="337" spans="2:15" s="148" customFormat="1" x14ac:dyDescent="0.3">
      <c r="B337" s="143"/>
      <c r="C337" s="143"/>
      <c r="D337" s="143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5"/>
    </row>
    <row r="338" spans="2:15" s="148" customFormat="1" x14ac:dyDescent="0.3">
      <c r="B338" s="143"/>
      <c r="C338" s="143"/>
      <c r="D338" s="143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5"/>
    </row>
    <row r="339" spans="2:15" s="148" customFormat="1" x14ac:dyDescent="0.3">
      <c r="B339" s="143"/>
      <c r="C339" s="143"/>
      <c r="D339" s="143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5"/>
    </row>
    <row r="340" spans="2:15" s="148" customFormat="1" x14ac:dyDescent="0.3">
      <c r="B340" s="143"/>
      <c r="C340" s="143"/>
      <c r="D340" s="143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5"/>
    </row>
    <row r="341" spans="2:15" s="148" customFormat="1" x14ac:dyDescent="0.3">
      <c r="B341" s="143"/>
      <c r="C341" s="143"/>
      <c r="D341" s="143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5"/>
    </row>
    <row r="342" spans="2:15" s="148" customFormat="1" x14ac:dyDescent="0.3">
      <c r="B342" s="143"/>
      <c r="C342" s="143"/>
      <c r="D342" s="143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5"/>
    </row>
    <row r="343" spans="2:15" s="148" customFormat="1" x14ac:dyDescent="0.3">
      <c r="B343" s="143"/>
      <c r="C343" s="143"/>
      <c r="D343" s="143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5"/>
    </row>
    <row r="344" spans="2:15" s="148" customFormat="1" x14ac:dyDescent="0.3">
      <c r="B344" s="143"/>
      <c r="C344" s="143"/>
      <c r="D344" s="143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5"/>
    </row>
    <row r="345" spans="2:15" s="148" customFormat="1" x14ac:dyDescent="0.3">
      <c r="B345" s="143"/>
      <c r="C345" s="143"/>
      <c r="D345" s="143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5"/>
    </row>
    <row r="346" spans="2:15" s="148" customFormat="1" x14ac:dyDescent="0.3">
      <c r="B346" s="143"/>
      <c r="C346" s="143"/>
      <c r="D346" s="143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5"/>
    </row>
    <row r="347" spans="2:15" s="148" customFormat="1" x14ac:dyDescent="0.3">
      <c r="B347" s="143"/>
      <c r="C347" s="143"/>
      <c r="D347" s="143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5"/>
    </row>
    <row r="348" spans="2:15" s="148" customFormat="1" x14ac:dyDescent="0.3">
      <c r="B348" s="143"/>
      <c r="C348" s="143"/>
      <c r="D348" s="143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5"/>
    </row>
    <row r="349" spans="2:15" s="148" customFormat="1" x14ac:dyDescent="0.3">
      <c r="B349" s="143"/>
      <c r="C349" s="143"/>
      <c r="D349" s="143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5"/>
    </row>
    <row r="350" spans="2:15" s="148" customFormat="1" x14ac:dyDescent="0.3">
      <c r="B350" s="143"/>
      <c r="C350" s="143"/>
      <c r="D350" s="143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5"/>
    </row>
    <row r="351" spans="2:15" s="148" customFormat="1" x14ac:dyDescent="0.3">
      <c r="B351" s="143"/>
      <c r="C351" s="143"/>
      <c r="D351" s="143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5"/>
    </row>
    <row r="352" spans="2:15" s="148" customFormat="1" x14ac:dyDescent="0.3">
      <c r="B352" s="143"/>
      <c r="C352" s="143"/>
      <c r="D352" s="143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5"/>
    </row>
    <row r="353" spans="2:15" s="148" customFormat="1" x14ac:dyDescent="0.3">
      <c r="B353" s="143"/>
      <c r="C353" s="143"/>
      <c r="D353" s="143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5"/>
    </row>
    <row r="354" spans="2:15" s="148" customFormat="1" x14ac:dyDescent="0.3">
      <c r="B354" s="143"/>
      <c r="C354" s="143"/>
      <c r="D354" s="143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5"/>
    </row>
    <row r="355" spans="2:15" s="148" customFormat="1" x14ac:dyDescent="0.3">
      <c r="B355" s="143"/>
      <c r="C355" s="143"/>
      <c r="D355" s="143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5"/>
    </row>
    <row r="356" spans="2:15" s="148" customFormat="1" x14ac:dyDescent="0.3">
      <c r="B356" s="143"/>
      <c r="C356" s="143"/>
      <c r="D356" s="143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5"/>
    </row>
    <row r="357" spans="2:15" s="148" customFormat="1" x14ac:dyDescent="0.3">
      <c r="B357" s="143"/>
      <c r="C357" s="143"/>
      <c r="D357" s="143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5"/>
    </row>
    <row r="358" spans="2:15" s="148" customFormat="1" x14ac:dyDescent="0.3">
      <c r="B358" s="143"/>
      <c r="C358" s="143"/>
      <c r="D358" s="143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5"/>
    </row>
    <row r="359" spans="2:15" s="148" customFormat="1" x14ac:dyDescent="0.3">
      <c r="B359" s="143"/>
      <c r="C359" s="143"/>
      <c r="D359" s="143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5"/>
    </row>
    <row r="360" spans="2:15" s="148" customFormat="1" x14ac:dyDescent="0.3">
      <c r="B360" s="143"/>
      <c r="C360" s="143"/>
      <c r="D360" s="143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5"/>
    </row>
    <row r="361" spans="2:15" s="148" customFormat="1" x14ac:dyDescent="0.3">
      <c r="B361" s="143"/>
      <c r="C361" s="143"/>
      <c r="D361" s="143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5"/>
    </row>
    <row r="362" spans="2:15" s="148" customFormat="1" x14ac:dyDescent="0.3">
      <c r="B362" s="143"/>
      <c r="C362" s="143"/>
      <c r="D362" s="143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5"/>
    </row>
    <row r="363" spans="2:15" s="148" customFormat="1" x14ac:dyDescent="0.3">
      <c r="B363" s="143"/>
      <c r="C363" s="143"/>
      <c r="D363" s="143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5"/>
    </row>
    <row r="364" spans="2:15" s="148" customFormat="1" x14ac:dyDescent="0.3">
      <c r="B364" s="143"/>
      <c r="C364" s="143"/>
      <c r="D364" s="143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5"/>
    </row>
    <row r="365" spans="2:15" s="148" customFormat="1" x14ac:dyDescent="0.3">
      <c r="B365" s="143"/>
      <c r="C365" s="143"/>
      <c r="D365" s="143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5"/>
    </row>
    <row r="366" spans="2:15" s="148" customFormat="1" x14ac:dyDescent="0.3">
      <c r="B366" s="143"/>
      <c r="C366" s="143"/>
      <c r="D366" s="143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5"/>
    </row>
    <row r="367" spans="2:15" s="148" customFormat="1" x14ac:dyDescent="0.3">
      <c r="B367" s="143"/>
      <c r="C367" s="143"/>
      <c r="D367" s="143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5"/>
    </row>
    <row r="368" spans="2:15" s="148" customFormat="1" x14ac:dyDescent="0.3">
      <c r="B368" s="143"/>
      <c r="C368" s="143"/>
      <c r="D368" s="143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5"/>
    </row>
    <row r="369" spans="2:15" s="148" customFormat="1" x14ac:dyDescent="0.3">
      <c r="B369" s="143"/>
      <c r="C369" s="143"/>
      <c r="D369" s="143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5"/>
    </row>
    <row r="370" spans="2:15" s="148" customFormat="1" x14ac:dyDescent="0.3">
      <c r="B370" s="143"/>
      <c r="C370" s="143"/>
      <c r="D370" s="143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5"/>
    </row>
    <row r="371" spans="2:15" s="148" customFormat="1" x14ac:dyDescent="0.3">
      <c r="B371" s="143"/>
      <c r="C371" s="143"/>
      <c r="D371" s="143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5"/>
    </row>
    <row r="372" spans="2:15" s="148" customFormat="1" x14ac:dyDescent="0.3">
      <c r="B372" s="143"/>
      <c r="C372" s="143"/>
      <c r="D372" s="143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5"/>
    </row>
    <row r="373" spans="2:15" s="148" customFormat="1" x14ac:dyDescent="0.3">
      <c r="B373" s="143"/>
      <c r="C373" s="143"/>
      <c r="D373" s="143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5"/>
    </row>
    <row r="374" spans="2:15" s="148" customFormat="1" x14ac:dyDescent="0.3">
      <c r="B374" s="143"/>
      <c r="C374" s="143"/>
      <c r="D374" s="143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5"/>
    </row>
    <row r="375" spans="2:15" s="148" customFormat="1" x14ac:dyDescent="0.3">
      <c r="B375" s="143"/>
      <c r="C375" s="143"/>
      <c r="D375" s="143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5"/>
    </row>
    <row r="376" spans="2:15" s="148" customFormat="1" x14ac:dyDescent="0.3">
      <c r="B376" s="143"/>
      <c r="C376" s="143"/>
      <c r="D376" s="143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5"/>
    </row>
    <row r="377" spans="2:15" s="148" customFormat="1" x14ac:dyDescent="0.3">
      <c r="B377" s="143"/>
      <c r="C377" s="143"/>
      <c r="D377" s="143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5"/>
    </row>
    <row r="378" spans="2:15" s="148" customFormat="1" x14ac:dyDescent="0.3">
      <c r="B378" s="143"/>
      <c r="C378" s="143"/>
      <c r="D378" s="143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5"/>
    </row>
    <row r="379" spans="2:15" s="148" customFormat="1" x14ac:dyDescent="0.3">
      <c r="B379" s="143"/>
      <c r="C379" s="143"/>
      <c r="D379" s="143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5"/>
    </row>
    <row r="380" spans="2:15" s="148" customFormat="1" x14ac:dyDescent="0.3">
      <c r="B380" s="143"/>
      <c r="C380" s="143"/>
      <c r="D380" s="143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5"/>
    </row>
    <row r="381" spans="2:15" s="148" customFormat="1" x14ac:dyDescent="0.3">
      <c r="B381" s="143"/>
      <c r="C381" s="143"/>
      <c r="D381" s="143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5"/>
    </row>
    <row r="382" spans="2:15" s="148" customFormat="1" x14ac:dyDescent="0.3">
      <c r="B382" s="143"/>
      <c r="C382" s="143"/>
      <c r="D382" s="143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5"/>
    </row>
    <row r="383" spans="2:15" s="148" customFormat="1" x14ac:dyDescent="0.3">
      <c r="B383" s="143"/>
      <c r="C383" s="143"/>
      <c r="D383" s="143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5"/>
    </row>
    <row r="384" spans="2:15" s="148" customFormat="1" x14ac:dyDescent="0.3">
      <c r="B384" s="143"/>
      <c r="C384" s="143"/>
      <c r="D384" s="143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5"/>
    </row>
    <row r="385" spans="2:15" s="148" customFormat="1" x14ac:dyDescent="0.3">
      <c r="B385" s="143"/>
      <c r="C385" s="143"/>
      <c r="D385" s="143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5"/>
    </row>
    <row r="386" spans="2:15" s="148" customFormat="1" x14ac:dyDescent="0.3">
      <c r="B386" s="143"/>
      <c r="C386" s="143"/>
      <c r="D386" s="143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5"/>
    </row>
    <row r="387" spans="2:15" s="148" customFormat="1" x14ac:dyDescent="0.3">
      <c r="B387" s="143"/>
      <c r="C387" s="143"/>
      <c r="D387" s="143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5"/>
    </row>
    <row r="388" spans="2:15" s="148" customFormat="1" x14ac:dyDescent="0.3">
      <c r="B388" s="143"/>
      <c r="C388" s="143"/>
      <c r="D388" s="143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5"/>
    </row>
    <row r="389" spans="2:15" s="148" customFormat="1" x14ac:dyDescent="0.3">
      <c r="B389" s="143"/>
      <c r="C389" s="143"/>
      <c r="D389" s="143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5"/>
    </row>
    <row r="390" spans="2:15" s="148" customFormat="1" x14ac:dyDescent="0.3">
      <c r="B390" s="143"/>
      <c r="C390" s="143"/>
      <c r="D390" s="143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5"/>
    </row>
    <row r="391" spans="2:15" s="148" customFormat="1" x14ac:dyDescent="0.3">
      <c r="B391" s="143"/>
      <c r="C391" s="143"/>
      <c r="D391" s="143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5"/>
    </row>
    <row r="392" spans="2:15" s="148" customFormat="1" x14ac:dyDescent="0.3">
      <c r="B392" s="143"/>
      <c r="C392" s="143"/>
      <c r="D392" s="143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5"/>
    </row>
    <row r="393" spans="2:15" s="148" customFormat="1" x14ac:dyDescent="0.3">
      <c r="B393" s="143"/>
      <c r="C393" s="143"/>
      <c r="D393" s="143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5"/>
    </row>
    <row r="394" spans="2:15" s="148" customFormat="1" x14ac:dyDescent="0.3">
      <c r="B394" s="143"/>
      <c r="C394" s="143"/>
      <c r="D394" s="143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5"/>
    </row>
    <row r="395" spans="2:15" s="148" customFormat="1" x14ac:dyDescent="0.3">
      <c r="B395" s="143"/>
      <c r="C395" s="143"/>
      <c r="D395" s="143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5"/>
    </row>
    <row r="396" spans="2:15" s="148" customFormat="1" x14ac:dyDescent="0.3">
      <c r="B396" s="143"/>
      <c r="C396" s="143"/>
      <c r="D396" s="143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5"/>
    </row>
    <row r="397" spans="2:15" s="148" customFormat="1" x14ac:dyDescent="0.3">
      <c r="B397" s="143"/>
      <c r="C397" s="143"/>
      <c r="D397" s="143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5"/>
    </row>
    <row r="398" spans="2:15" s="148" customFormat="1" x14ac:dyDescent="0.3">
      <c r="B398" s="143"/>
      <c r="C398" s="143"/>
      <c r="D398" s="143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5"/>
    </row>
    <row r="399" spans="2:15" s="148" customFormat="1" x14ac:dyDescent="0.3">
      <c r="B399" s="143"/>
      <c r="C399" s="143"/>
      <c r="D399" s="143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5"/>
    </row>
    <row r="400" spans="2:15" s="148" customFormat="1" x14ac:dyDescent="0.3">
      <c r="B400" s="143"/>
      <c r="C400" s="143"/>
      <c r="D400" s="143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5"/>
    </row>
    <row r="401" spans="2:15" s="148" customFormat="1" x14ac:dyDescent="0.3">
      <c r="B401" s="143"/>
      <c r="C401" s="143"/>
      <c r="D401" s="143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5"/>
    </row>
    <row r="402" spans="2:15" s="148" customFormat="1" x14ac:dyDescent="0.3">
      <c r="B402" s="143"/>
      <c r="C402" s="143"/>
      <c r="D402" s="143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5"/>
    </row>
    <row r="403" spans="2:15" s="148" customFormat="1" x14ac:dyDescent="0.3">
      <c r="B403" s="143"/>
      <c r="C403" s="143"/>
      <c r="D403" s="143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5"/>
    </row>
    <row r="404" spans="2:15" s="148" customFormat="1" x14ac:dyDescent="0.3">
      <c r="B404" s="143"/>
      <c r="C404" s="143"/>
      <c r="D404" s="143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5"/>
    </row>
    <row r="405" spans="2:15" s="148" customFormat="1" x14ac:dyDescent="0.3">
      <c r="B405" s="143"/>
      <c r="C405" s="143"/>
      <c r="D405" s="143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5"/>
    </row>
    <row r="406" spans="2:15" s="148" customFormat="1" x14ac:dyDescent="0.3">
      <c r="B406" s="143"/>
      <c r="C406" s="143"/>
      <c r="D406" s="143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5"/>
    </row>
    <row r="407" spans="2:15" s="148" customFormat="1" x14ac:dyDescent="0.3">
      <c r="B407" s="143"/>
      <c r="C407" s="143"/>
      <c r="D407" s="143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5"/>
    </row>
    <row r="408" spans="2:15" s="148" customFormat="1" x14ac:dyDescent="0.3">
      <c r="B408" s="143"/>
      <c r="C408" s="143"/>
      <c r="D408" s="143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5"/>
    </row>
    <row r="409" spans="2:15" s="148" customFormat="1" x14ac:dyDescent="0.3">
      <c r="B409" s="143"/>
      <c r="C409" s="143"/>
      <c r="D409" s="143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5"/>
    </row>
    <row r="410" spans="2:15" s="148" customFormat="1" x14ac:dyDescent="0.3">
      <c r="B410" s="143"/>
      <c r="C410" s="143"/>
      <c r="D410" s="143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5"/>
    </row>
    <row r="411" spans="2:15" s="148" customFormat="1" x14ac:dyDescent="0.3">
      <c r="B411" s="143"/>
      <c r="C411" s="143"/>
      <c r="D411" s="143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5"/>
    </row>
    <row r="412" spans="2:15" s="148" customFormat="1" x14ac:dyDescent="0.3">
      <c r="B412" s="143"/>
      <c r="C412" s="143"/>
      <c r="D412" s="143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5"/>
    </row>
    <row r="413" spans="2:15" s="148" customFormat="1" x14ac:dyDescent="0.3">
      <c r="B413" s="143"/>
      <c r="C413" s="143"/>
      <c r="D413" s="143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5"/>
    </row>
    <row r="414" spans="2:15" s="148" customFormat="1" x14ac:dyDescent="0.3">
      <c r="B414" s="143"/>
      <c r="C414" s="143"/>
      <c r="D414" s="143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5"/>
    </row>
    <row r="415" spans="2:15" s="148" customFormat="1" x14ac:dyDescent="0.3">
      <c r="B415" s="143"/>
      <c r="C415" s="143"/>
      <c r="D415" s="143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5"/>
    </row>
    <row r="416" spans="2:15" s="148" customFormat="1" x14ac:dyDescent="0.3">
      <c r="B416" s="143"/>
      <c r="C416" s="143"/>
      <c r="D416" s="143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5"/>
    </row>
    <row r="417" spans="2:15" s="148" customFormat="1" x14ac:dyDescent="0.3">
      <c r="B417" s="143"/>
      <c r="C417" s="143"/>
      <c r="D417" s="143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5"/>
    </row>
    <row r="418" spans="2:15" s="148" customFormat="1" x14ac:dyDescent="0.3">
      <c r="B418" s="143"/>
      <c r="C418" s="143"/>
      <c r="D418" s="143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5"/>
    </row>
    <row r="419" spans="2:15" s="148" customFormat="1" x14ac:dyDescent="0.3">
      <c r="B419" s="143"/>
      <c r="C419" s="143"/>
      <c r="D419" s="143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5"/>
    </row>
    <row r="420" spans="2:15" s="148" customFormat="1" x14ac:dyDescent="0.3">
      <c r="B420" s="143"/>
      <c r="C420" s="143"/>
      <c r="D420" s="143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5"/>
    </row>
    <row r="421" spans="2:15" s="148" customFormat="1" x14ac:dyDescent="0.3">
      <c r="B421" s="143"/>
      <c r="C421" s="143"/>
      <c r="D421" s="143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5"/>
    </row>
    <row r="422" spans="2:15" s="148" customFormat="1" x14ac:dyDescent="0.3">
      <c r="B422" s="143"/>
      <c r="C422" s="143"/>
      <c r="D422" s="143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5"/>
    </row>
    <row r="423" spans="2:15" s="148" customFormat="1" x14ac:dyDescent="0.3">
      <c r="B423" s="143"/>
      <c r="C423" s="143"/>
      <c r="D423" s="143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5"/>
    </row>
    <row r="424" spans="2:15" s="148" customFormat="1" x14ac:dyDescent="0.3">
      <c r="B424" s="143"/>
      <c r="C424" s="143"/>
      <c r="D424" s="143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5"/>
    </row>
    <row r="425" spans="2:15" s="148" customFormat="1" x14ac:dyDescent="0.3">
      <c r="B425" s="143"/>
      <c r="C425" s="143"/>
      <c r="D425" s="143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5"/>
    </row>
    <row r="426" spans="2:15" s="148" customFormat="1" x14ac:dyDescent="0.3">
      <c r="B426" s="143"/>
      <c r="C426" s="143"/>
      <c r="D426" s="143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5"/>
    </row>
    <row r="427" spans="2:15" s="148" customFormat="1" x14ac:dyDescent="0.3">
      <c r="B427" s="143"/>
      <c r="C427" s="143"/>
      <c r="D427" s="143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5"/>
    </row>
    <row r="428" spans="2:15" s="148" customFormat="1" x14ac:dyDescent="0.3">
      <c r="B428" s="143"/>
      <c r="C428" s="143"/>
      <c r="D428" s="143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5"/>
    </row>
    <row r="429" spans="2:15" s="148" customFormat="1" x14ac:dyDescent="0.3">
      <c r="B429" s="143"/>
      <c r="C429" s="143"/>
      <c r="D429" s="143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5"/>
    </row>
    <row r="430" spans="2:15" s="148" customFormat="1" x14ac:dyDescent="0.3">
      <c r="B430" s="143"/>
      <c r="C430" s="143"/>
      <c r="D430" s="143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5"/>
    </row>
    <row r="431" spans="2:15" s="148" customFormat="1" x14ac:dyDescent="0.3">
      <c r="B431" s="143"/>
      <c r="C431" s="143"/>
      <c r="D431" s="143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5"/>
    </row>
    <row r="432" spans="2:15" s="148" customFormat="1" x14ac:dyDescent="0.3">
      <c r="B432" s="143"/>
      <c r="C432" s="143"/>
      <c r="D432" s="143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5"/>
    </row>
    <row r="433" spans="2:15" s="148" customFormat="1" x14ac:dyDescent="0.3">
      <c r="B433" s="143"/>
      <c r="C433" s="143"/>
      <c r="D433" s="143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5"/>
    </row>
    <row r="434" spans="2:15" s="148" customFormat="1" x14ac:dyDescent="0.3">
      <c r="B434" s="143"/>
      <c r="C434" s="143"/>
      <c r="D434" s="143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5"/>
    </row>
    <row r="435" spans="2:15" s="148" customFormat="1" x14ac:dyDescent="0.3">
      <c r="B435" s="143"/>
      <c r="C435" s="143"/>
      <c r="D435" s="143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5"/>
    </row>
    <row r="436" spans="2:15" s="148" customFormat="1" x14ac:dyDescent="0.3">
      <c r="B436" s="143"/>
      <c r="C436" s="143"/>
      <c r="D436" s="143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5"/>
    </row>
    <row r="437" spans="2:15" s="148" customFormat="1" x14ac:dyDescent="0.3">
      <c r="B437" s="143"/>
      <c r="C437" s="143"/>
      <c r="D437" s="143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5"/>
    </row>
    <row r="438" spans="2:15" s="148" customFormat="1" x14ac:dyDescent="0.3">
      <c r="B438" s="143"/>
      <c r="C438" s="143"/>
      <c r="D438" s="143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5"/>
    </row>
    <row r="439" spans="2:15" s="148" customFormat="1" x14ac:dyDescent="0.3">
      <c r="B439" s="143"/>
      <c r="C439" s="143"/>
      <c r="D439" s="143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5"/>
    </row>
    <row r="440" spans="2:15" s="148" customFormat="1" x14ac:dyDescent="0.3">
      <c r="B440" s="143"/>
      <c r="C440" s="143"/>
      <c r="D440" s="143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5"/>
    </row>
    <row r="441" spans="2:15" s="148" customFormat="1" x14ac:dyDescent="0.3">
      <c r="B441" s="143"/>
      <c r="C441" s="143"/>
      <c r="D441" s="143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5"/>
    </row>
    <row r="442" spans="2:15" s="148" customFormat="1" x14ac:dyDescent="0.3">
      <c r="B442" s="143"/>
      <c r="C442" s="143"/>
      <c r="D442" s="143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5"/>
    </row>
    <row r="443" spans="2:15" s="148" customFormat="1" x14ac:dyDescent="0.3">
      <c r="B443" s="143"/>
      <c r="C443" s="143"/>
      <c r="D443" s="143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5"/>
    </row>
    <row r="444" spans="2:15" s="148" customFormat="1" x14ac:dyDescent="0.3">
      <c r="B444" s="143"/>
      <c r="C444" s="143"/>
      <c r="D444" s="143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5"/>
    </row>
    <row r="445" spans="2:15" s="148" customFormat="1" x14ac:dyDescent="0.3">
      <c r="B445" s="143"/>
      <c r="C445" s="143"/>
      <c r="D445" s="143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5"/>
    </row>
    <row r="446" spans="2:15" s="148" customFormat="1" x14ac:dyDescent="0.3">
      <c r="B446" s="143"/>
      <c r="C446" s="143"/>
      <c r="D446" s="143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5"/>
    </row>
    <row r="447" spans="2:15" s="148" customFormat="1" x14ac:dyDescent="0.3">
      <c r="B447" s="143"/>
      <c r="C447" s="143"/>
      <c r="D447" s="143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5"/>
    </row>
    <row r="448" spans="2:15" s="148" customFormat="1" x14ac:dyDescent="0.3">
      <c r="B448" s="143"/>
      <c r="C448" s="143"/>
      <c r="D448" s="143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5"/>
    </row>
    <row r="449" spans="2:15" s="148" customFormat="1" x14ac:dyDescent="0.3">
      <c r="B449" s="143"/>
      <c r="C449" s="143"/>
      <c r="D449" s="143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5"/>
    </row>
    <row r="450" spans="2:15" s="148" customFormat="1" x14ac:dyDescent="0.3">
      <c r="B450" s="143"/>
      <c r="C450" s="143"/>
      <c r="D450" s="143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5"/>
    </row>
    <row r="451" spans="2:15" s="148" customFormat="1" x14ac:dyDescent="0.3">
      <c r="B451" s="143"/>
      <c r="C451" s="143"/>
      <c r="D451" s="143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5"/>
    </row>
    <row r="452" spans="2:15" s="148" customFormat="1" x14ac:dyDescent="0.3">
      <c r="B452" s="143"/>
      <c r="C452" s="143"/>
      <c r="D452" s="143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5"/>
    </row>
    <row r="453" spans="2:15" s="148" customFormat="1" x14ac:dyDescent="0.3">
      <c r="B453" s="143"/>
      <c r="C453" s="143"/>
      <c r="D453" s="143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5"/>
    </row>
    <row r="454" spans="2:15" s="148" customFormat="1" x14ac:dyDescent="0.3">
      <c r="B454" s="143"/>
      <c r="C454" s="143"/>
      <c r="D454" s="143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5"/>
    </row>
    <row r="455" spans="2:15" s="148" customFormat="1" x14ac:dyDescent="0.3">
      <c r="B455" s="143"/>
      <c r="C455" s="143"/>
      <c r="D455" s="143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5"/>
    </row>
    <row r="456" spans="2:15" s="148" customFormat="1" x14ac:dyDescent="0.3">
      <c r="B456" s="143"/>
      <c r="C456" s="143"/>
      <c r="D456" s="143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5"/>
    </row>
    <row r="457" spans="2:15" s="148" customFormat="1" x14ac:dyDescent="0.3">
      <c r="B457" s="143"/>
      <c r="C457" s="143"/>
      <c r="D457" s="143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5"/>
    </row>
    <row r="458" spans="2:15" s="148" customFormat="1" x14ac:dyDescent="0.3">
      <c r="B458" s="143"/>
      <c r="C458" s="143"/>
      <c r="D458" s="143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5"/>
    </row>
    <row r="459" spans="2:15" s="148" customFormat="1" x14ac:dyDescent="0.3">
      <c r="B459" s="143"/>
      <c r="C459" s="143"/>
      <c r="D459" s="143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5"/>
    </row>
    <row r="460" spans="2:15" s="148" customFormat="1" x14ac:dyDescent="0.3">
      <c r="B460" s="143"/>
      <c r="C460" s="143"/>
      <c r="D460" s="143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5"/>
    </row>
    <row r="461" spans="2:15" s="148" customFormat="1" x14ac:dyDescent="0.3">
      <c r="B461" s="143"/>
      <c r="C461" s="143"/>
      <c r="D461" s="143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5"/>
    </row>
    <row r="462" spans="2:15" s="148" customFormat="1" x14ac:dyDescent="0.3">
      <c r="B462" s="143"/>
      <c r="C462" s="143"/>
      <c r="D462" s="143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5"/>
    </row>
    <row r="463" spans="2:15" s="148" customFormat="1" x14ac:dyDescent="0.3">
      <c r="B463" s="143"/>
      <c r="C463" s="143"/>
      <c r="D463" s="143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5"/>
    </row>
    <row r="464" spans="2:15" s="148" customFormat="1" x14ac:dyDescent="0.3">
      <c r="B464" s="143"/>
      <c r="C464" s="143"/>
      <c r="D464" s="143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5"/>
    </row>
    <row r="465" spans="2:15" s="148" customFormat="1" x14ac:dyDescent="0.3">
      <c r="B465" s="143"/>
      <c r="C465" s="143"/>
      <c r="D465" s="143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5"/>
    </row>
    <row r="466" spans="2:15" s="148" customFormat="1" x14ac:dyDescent="0.3">
      <c r="B466" s="143"/>
      <c r="C466" s="143"/>
      <c r="D466" s="143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5"/>
    </row>
    <row r="467" spans="2:15" s="148" customFormat="1" x14ac:dyDescent="0.3">
      <c r="B467" s="143"/>
      <c r="C467" s="143"/>
      <c r="D467" s="143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5"/>
    </row>
    <row r="468" spans="2:15" s="148" customFormat="1" x14ac:dyDescent="0.3">
      <c r="B468" s="143"/>
      <c r="C468" s="143"/>
      <c r="D468" s="143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5"/>
    </row>
    <row r="469" spans="2:15" s="148" customFormat="1" x14ac:dyDescent="0.3">
      <c r="B469" s="143"/>
      <c r="C469" s="143"/>
      <c r="D469" s="143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5"/>
    </row>
    <row r="470" spans="2:15" s="148" customFormat="1" x14ac:dyDescent="0.3">
      <c r="B470" s="143"/>
      <c r="C470" s="143"/>
      <c r="D470" s="143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5"/>
    </row>
    <row r="471" spans="2:15" s="148" customFormat="1" x14ac:dyDescent="0.3">
      <c r="B471" s="143"/>
      <c r="C471" s="143"/>
      <c r="D471" s="143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5"/>
    </row>
    <row r="472" spans="2:15" s="148" customFormat="1" x14ac:dyDescent="0.3">
      <c r="B472" s="143"/>
      <c r="C472" s="143"/>
      <c r="D472" s="143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5"/>
    </row>
    <row r="473" spans="2:15" s="148" customFormat="1" x14ac:dyDescent="0.3">
      <c r="B473" s="143"/>
      <c r="C473" s="143"/>
      <c r="D473" s="143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5"/>
    </row>
    <row r="474" spans="2:15" s="148" customFormat="1" x14ac:dyDescent="0.3">
      <c r="B474" s="143"/>
      <c r="C474" s="143"/>
      <c r="D474" s="143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5"/>
    </row>
    <row r="475" spans="2:15" s="148" customFormat="1" x14ac:dyDescent="0.3">
      <c r="B475" s="143"/>
      <c r="C475" s="143"/>
      <c r="D475" s="143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5"/>
    </row>
    <row r="476" spans="2:15" s="148" customFormat="1" x14ac:dyDescent="0.3">
      <c r="B476" s="143"/>
      <c r="C476" s="143"/>
      <c r="D476" s="143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5"/>
    </row>
    <row r="477" spans="2:15" s="148" customFormat="1" x14ac:dyDescent="0.3">
      <c r="B477" s="143"/>
      <c r="C477" s="143"/>
      <c r="D477" s="143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5"/>
    </row>
    <row r="478" spans="2:15" s="148" customFormat="1" x14ac:dyDescent="0.3">
      <c r="B478" s="143"/>
      <c r="C478" s="143"/>
      <c r="D478" s="143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5"/>
    </row>
    <row r="479" spans="2:15" s="148" customFormat="1" x14ac:dyDescent="0.3">
      <c r="B479" s="143"/>
      <c r="C479" s="143"/>
      <c r="D479" s="143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5"/>
    </row>
    <row r="480" spans="2:15" s="148" customFormat="1" x14ac:dyDescent="0.3">
      <c r="B480" s="143"/>
      <c r="C480" s="143"/>
      <c r="D480" s="143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5"/>
    </row>
    <row r="481" spans="2:15" s="148" customFormat="1" x14ac:dyDescent="0.3">
      <c r="B481" s="143"/>
      <c r="C481" s="143"/>
      <c r="D481" s="143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5"/>
    </row>
    <row r="482" spans="2:15" s="148" customFormat="1" x14ac:dyDescent="0.3">
      <c r="B482" s="143"/>
      <c r="C482" s="143"/>
      <c r="D482" s="143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5"/>
    </row>
    <row r="483" spans="2:15" s="148" customFormat="1" x14ac:dyDescent="0.3">
      <c r="B483" s="143"/>
      <c r="C483" s="143"/>
      <c r="D483" s="143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5"/>
    </row>
    <row r="484" spans="2:15" s="148" customFormat="1" x14ac:dyDescent="0.3">
      <c r="B484" s="143"/>
      <c r="C484" s="143"/>
      <c r="D484" s="143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5"/>
    </row>
    <row r="485" spans="2:15" s="148" customFormat="1" x14ac:dyDescent="0.3">
      <c r="B485" s="143"/>
      <c r="C485" s="143"/>
      <c r="D485" s="143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5"/>
    </row>
    <row r="486" spans="2:15" s="148" customFormat="1" x14ac:dyDescent="0.3">
      <c r="B486" s="143"/>
      <c r="C486" s="143"/>
      <c r="D486" s="143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5"/>
    </row>
    <row r="487" spans="2:15" s="148" customFormat="1" x14ac:dyDescent="0.3">
      <c r="B487" s="143"/>
      <c r="C487" s="143"/>
      <c r="D487" s="143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5"/>
    </row>
  </sheetData>
  <sheetProtection selectLockedCells="1"/>
  <dataConsolidate/>
  <mergeCells count="11">
    <mergeCell ref="E3:G3"/>
    <mergeCell ref="N25:O25"/>
    <mergeCell ref="N38:O38"/>
    <mergeCell ref="N51:O51"/>
    <mergeCell ref="N77:O77"/>
    <mergeCell ref="B93:E93"/>
    <mergeCell ref="N12:O12"/>
    <mergeCell ref="G9:H9"/>
    <mergeCell ref="N64:O64"/>
    <mergeCell ref="K90:L90"/>
    <mergeCell ref="B90:J90"/>
  </mergeCells>
  <phoneticPr fontId="0" type="noConversion"/>
  <conditionalFormatting sqref="H99:H101 G99:G100">
    <cfRule type="expression" dxfId="45" priority="1" stopIfTrue="1">
      <formula>(($N$23+$O$23) &gt; 0)</formula>
    </cfRule>
  </conditionalFormatting>
  <conditionalFormatting sqref="A92:E92">
    <cfRule type="expression" dxfId="44" priority="2" stopIfTrue="1">
      <formula>"$E$5=""SUBS"""</formula>
    </cfRule>
  </conditionalFormatting>
  <conditionalFormatting sqref="B93:E106">
    <cfRule type="expression" dxfId="43" priority="3" stopIfTrue="1">
      <formula>$B$92</formula>
    </cfRule>
  </conditionalFormatting>
  <conditionalFormatting sqref="B107:E107">
    <cfRule type="expression" dxfId="42" priority="4" stopIfTrue="1">
      <formula>"$b$98"</formula>
    </cfRule>
  </conditionalFormatting>
  <conditionalFormatting sqref="G98">
    <cfRule type="expression" dxfId="41" priority="5" stopIfTrue="1">
      <formula>(($N$23+$O$23) &gt; 0)</formula>
    </cfRule>
    <cfRule type="expression" dxfId="40" priority="6" stopIfTrue="1">
      <formula>$B$92</formula>
    </cfRule>
  </conditionalFormatting>
  <conditionalFormatting sqref="F40:O49 L15:L22 F27:L35 F53:O62">
    <cfRule type="cellIs" dxfId="39" priority="7" stopIfTrue="1" operator="notEqual">
      <formula>0</formula>
    </cfRule>
  </conditionalFormatting>
  <conditionalFormatting sqref="G104">
    <cfRule type="expression" dxfId="38" priority="8" stopIfTrue="1">
      <formula>((#REF!+#REF!) &gt; 0)</formula>
    </cfRule>
  </conditionalFormatting>
  <conditionalFormatting sqref="M14:O23 M27:O36 M90:O90 L79:L88">
    <cfRule type="cellIs" dxfId="37" priority="9" stopIfTrue="1" operator="notEqual">
      <formula>0</formula>
    </cfRule>
  </conditionalFormatting>
  <conditionalFormatting sqref="F14:F23">
    <cfRule type="expression" dxfId="36" priority="10" stopIfTrue="1">
      <formula>$F$13="N/A"</formula>
    </cfRule>
    <cfRule type="cellIs" dxfId="35" priority="11" stopIfTrue="1" operator="notEqual">
      <formula>0</formula>
    </cfRule>
  </conditionalFormatting>
  <conditionalFormatting sqref="G14:G23">
    <cfRule type="expression" dxfId="34" priority="12" stopIfTrue="1">
      <formula>$G$13="N/A"</formula>
    </cfRule>
    <cfRule type="cellIs" dxfId="33" priority="13" stopIfTrue="1" operator="notEqual">
      <formula>0</formula>
    </cfRule>
  </conditionalFormatting>
  <conditionalFormatting sqref="H14:H23">
    <cfRule type="expression" dxfId="32" priority="14" stopIfTrue="1">
      <formula>$H$13="N/A"</formula>
    </cfRule>
    <cfRule type="cellIs" dxfId="31" priority="15" stopIfTrue="1" operator="notEqual">
      <formula>0</formula>
    </cfRule>
  </conditionalFormatting>
  <conditionalFormatting sqref="I14:I23">
    <cfRule type="expression" dxfId="30" priority="16" stopIfTrue="1">
      <formula>$I$13="N/A"</formula>
    </cfRule>
    <cfRule type="cellIs" dxfId="29" priority="17" stopIfTrue="1" operator="notEqual">
      <formula>0</formula>
    </cfRule>
  </conditionalFormatting>
  <conditionalFormatting sqref="J14:J23">
    <cfRule type="expression" dxfId="28" priority="18" stopIfTrue="1">
      <formula>$J$13="N/A"</formula>
    </cfRule>
    <cfRule type="cellIs" dxfId="27" priority="19" stopIfTrue="1" operator="notEqual">
      <formula>0</formula>
    </cfRule>
  </conditionalFormatting>
  <conditionalFormatting sqref="K14:K23">
    <cfRule type="expression" dxfId="26" priority="20" stopIfTrue="1">
      <formula>$K$13="N/A"</formula>
    </cfRule>
    <cfRule type="cellIs" dxfId="25" priority="21" stopIfTrue="1" operator="notEqual">
      <formula>0</formula>
    </cfRule>
  </conditionalFormatting>
  <conditionalFormatting sqref="I66:I75">
    <cfRule type="expression" dxfId="24" priority="22" stopIfTrue="1">
      <formula>$I$65="N/A"</formula>
    </cfRule>
    <cfRule type="cellIs" dxfId="23" priority="23" stopIfTrue="1" operator="notEqual">
      <formula>0</formula>
    </cfRule>
  </conditionalFormatting>
  <conditionalFormatting sqref="J66:J75">
    <cfRule type="expression" dxfId="22" priority="24" stopIfTrue="1">
      <formula>$J$65="N/A"</formula>
    </cfRule>
    <cfRule type="cellIs" dxfId="21" priority="25" stopIfTrue="1" operator="notEqual">
      <formula>0</formula>
    </cfRule>
  </conditionalFormatting>
  <conditionalFormatting sqref="K66:K75">
    <cfRule type="expression" dxfId="20" priority="26" stopIfTrue="1">
      <formula>$K$65="N/A"</formula>
    </cfRule>
    <cfRule type="cellIs" dxfId="19" priority="27" stopIfTrue="1" operator="notEqual">
      <formula>0</formula>
    </cfRule>
  </conditionalFormatting>
  <conditionalFormatting sqref="L66:L75">
    <cfRule type="expression" dxfId="18" priority="28" stopIfTrue="1">
      <formula>$L$65="N/A"</formula>
    </cfRule>
    <cfRule type="cellIs" dxfId="17" priority="29" stopIfTrue="1" operator="notEqual">
      <formula>0</formula>
    </cfRule>
  </conditionalFormatting>
  <conditionalFormatting sqref="F66:F75">
    <cfRule type="expression" dxfId="16" priority="30" stopIfTrue="1">
      <formula>$F$65="N/A"</formula>
    </cfRule>
    <cfRule type="cellIs" dxfId="15" priority="31" stopIfTrue="1" operator="notEqual">
      <formula>0</formula>
    </cfRule>
  </conditionalFormatting>
  <conditionalFormatting sqref="G66:G75">
    <cfRule type="expression" dxfId="14" priority="32" stopIfTrue="1">
      <formula>$G$65="N/A"</formula>
    </cfRule>
    <cfRule type="cellIs" dxfId="13" priority="33" stopIfTrue="1" operator="notEqual">
      <formula>0</formula>
    </cfRule>
  </conditionalFormatting>
  <conditionalFormatting sqref="H66:H75 H79:K88">
    <cfRule type="expression" dxfId="12" priority="34" stopIfTrue="1">
      <formula>$H$65="N/A"</formula>
    </cfRule>
    <cfRule type="cellIs" dxfId="11" priority="35" stopIfTrue="1" operator="notEqual">
      <formula>0</formula>
    </cfRule>
  </conditionalFormatting>
  <conditionalFormatting sqref="F79:F88">
    <cfRule type="expression" dxfId="10" priority="36" stopIfTrue="1">
      <formula>$F$78="N/A"</formula>
    </cfRule>
    <cfRule type="cellIs" dxfId="9" priority="37" stopIfTrue="1" operator="notEqual">
      <formula>0</formula>
    </cfRule>
  </conditionalFormatting>
  <conditionalFormatting sqref="G79:G88">
    <cfRule type="expression" dxfId="8" priority="38" stopIfTrue="1">
      <formula>$G$78="N/A"</formula>
    </cfRule>
    <cfRule type="cellIs" dxfId="7" priority="39" stopIfTrue="1" operator="notEqual">
      <formula>0</formula>
    </cfRule>
  </conditionalFormatting>
  <conditionalFormatting sqref="M79:N88">
    <cfRule type="expression" dxfId="6" priority="40" stopIfTrue="1">
      <formula>$F$78="N/A"</formula>
    </cfRule>
    <cfRule type="cellIs" dxfId="5" priority="41" stopIfTrue="1" operator="notEqual">
      <formula>0</formula>
    </cfRule>
  </conditionalFormatting>
  <conditionalFormatting sqref="O79:O88">
    <cfRule type="expression" dxfId="4" priority="42" stopIfTrue="1">
      <formula>$F$78="N/A"</formula>
    </cfRule>
    <cfRule type="cellIs" dxfId="3" priority="43" stopIfTrue="1" operator="notEqual">
      <formula>0</formula>
    </cfRule>
  </conditionalFormatting>
  <conditionalFormatting sqref="M66:M75 O66:O75">
    <cfRule type="expression" dxfId="2" priority="44" stopIfTrue="1">
      <formula>$F$65="N/A"</formula>
    </cfRule>
  </conditionalFormatting>
  <conditionalFormatting sqref="N66:N75">
    <cfRule type="expression" dxfId="1" priority="45" stopIfTrue="1">
      <formula>$F$65="N/A"</formula>
    </cfRule>
    <cfRule type="cellIs" dxfId="0" priority="46" stopIfTrue="1" operator="notEqual">
      <formula>0</formula>
    </cfRule>
  </conditionalFormatting>
  <dataValidations count="3">
    <dataValidation type="list" allowBlank="1" showInputMessage="1" showErrorMessage="1" errorTitle="Invalid entry" error="Enter the project subcode.  It should be blank, 1, 2, 3, 4, 5 or 6." sqref="D79:D87 D66:D74 D14:D22 D40:D48 D53:D61 D27:D35" xr:uid="{00000000-0002-0000-0000-000000000000}">
      <formula1>$P$94:$P$108</formula1>
    </dataValidation>
    <dataValidation type="list" allowBlank="1" showInputMessage="1" showErrorMessage="1" sqref="E5" xr:uid="{00000000-0002-0000-0000-000001000000}">
      <formula1>$F$95:$F$102</formula1>
    </dataValidation>
    <dataValidation type="list" allowBlank="1" showInputMessage="1" showErrorMessage="1" sqref="E9" xr:uid="{00000000-0002-0000-0000-000002000000}">
      <formula1>$E$110:$E$140</formula1>
    </dataValidation>
  </dataValidations>
  <printOptions horizontalCentered="1" verticalCentered="1"/>
  <pageMargins left="0.25" right="0.25" top="0.23" bottom="0.25" header="0.2" footer="0.2"/>
  <pageSetup scale="43" orientation="portrait" r:id="rId1"/>
  <headerFooter alignWithMargins="0"/>
  <ignoredErrors>
    <ignoredError sqref="K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2017-11-12T22:46:50Z</dcterms:created>
  <dcterms:modified xsi:type="dcterms:W3CDTF">2017-11-12T23:08:22Z</dcterms:modified>
</cp:coreProperties>
</file>