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hidePivotFieldList="1" defaultThemeVersion="166925"/>
  <mc:AlternateContent xmlns:mc="http://schemas.openxmlformats.org/markup-compatibility/2006">
    <mc:Choice Requires="x15">
      <x15ac:absPath xmlns:x15ac="http://schemas.microsoft.com/office/spreadsheetml/2010/11/ac" url="/Users/carolinamarghidan/Documents/"/>
    </mc:Choice>
  </mc:AlternateContent>
  <xr:revisionPtr revIDLastSave="0" documentId="13_ncr:1_{1D26E17F-A953-2541-A127-CA13BB79CBD1}" xr6:coauthVersionLast="47" xr6:coauthVersionMax="47" xr10:uidLastSave="{00000000-0000-0000-0000-000000000000}"/>
  <bookViews>
    <workbookView xWindow="7880" yWindow="460" windowWidth="22980" windowHeight="15620" activeTab="3" xr2:uid="{7FD259FD-CFCE-9B4B-B01A-55EB89705549}"/>
  </bookViews>
  <sheets>
    <sheet name="Fig 3" sheetId="6" r:id="rId1"/>
    <sheet name="Fig1" sheetId="8" r:id="rId2"/>
    <sheet name="Heat alerts per province" sheetId="9" r:id="rId3"/>
    <sheet name="README"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2" i="9" l="1"/>
  <c r="L82" i="9"/>
  <c r="K82" i="9"/>
  <c r="J82" i="9"/>
  <c r="I82" i="9"/>
  <c r="H82" i="9"/>
  <c r="G82" i="9"/>
  <c r="F82" i="9"/>
  <c r="E82" i="9"/>
  <c r="D82" i="9"/>
  <c r="C81" i="9"/>
  <c r="B81" i="9"/>
  <c r="C80" i="9"/>
  <c r="B80" i="9"/>
  <c r="C79" i="9"/>
  <c r="B79" i="9"/>
  <c r="C78" i="9"/>
  <c r="B78" i="9"/>
  <c r="C77" i="9"/>
  <c r="B77" i="9"/>
  <c r="C76" i="9"/>
  <c r="B76" i="9"/>
  <c r="C75" i="9"/>
  <c r="B75" i="9"/>
  <c r="C74" i="9"/>
  <c r="B74" i="9"/>
  <c r="C73" i="9"/>
  <c r="B73" i="9"/>
  <c r="C72" i="9"/>
  <c r="B72" i="9"/>
  <c r="C71" i="9"/>
  <c r="B71" i="9"/>
  <c r="C70" i="9"/>
  <c r="B70" i="9"/>
  <c r="C69" i="9"/>
  <c r="B69" i="9"/>
  <c r="C68" i="9"/>
  <c r="B68" i="9"/>
  <c r="C67" i="9"/>
  <c r="B67" i="9"/>
  <c r="C66" i="9"/>
  <c r="B66" i="9"/>
  <c r="C65" i="9"/>
  <c r="B65" i="9"/>
  <c r="C64" i="9"/>
  <c r="B64" i="9"/>
  <c r="C63" i="9"/>
  <c r="B63" i="9"/>
  <c r="C62" i="9"/>
  <c r="B62" i="9"/>
  <c r="C61" i="9"/>
  <c r="B61" i="9"/>
  <c r="C60" i="9"/>
  <c r="B60" i="9"/>
  <c r="C59" i="9"/>
  <c r="B59" i="9"/>
  <c r="C58" i="9"/>
  <c r="B58" i="9"/>
  <c r="C57" i="9"/>
  <c r="B57" i="9"/>
  <c r="C56" i="9"/>
  <c r="B56" i="9"/>
  <c r="C55" i="9"/>
  <c r="B55" i="9"/>
  <c r="C54" i="9"/>
  <c r="B54" i="9"/>
  <c r="C53" i="9"/>
  <c r="B53" i="9"/>
  <c r="C52" i="9"/>
  <c r="B52" i="9"/>
  <c r="C51" i="9"/>
  <c r="B51" i="9"/>
  <c r="C50" i="9"/>
  <c r="B50" i="9"/>
  <c r="C49" i="9"/>
  <c r="B49" i="9"/>
  <c r="C48" i="9"/>
  <c r="B48" i="9"/>
  <c r="C47" i="9"/>
  <c r="B47" i="9"/>
  <c r="C46" i="9"/>
  <c r="B46" i="9"/>
  <c r="C45" i="9"/>
  <c r="B45" i="9"/>
  <c r="C44" i="9"/>
  <c r="B44" i="9"/>
  <c r="C43" i="9"/>
  <c r="B43" i="9"/>
  <c r="C42" i="9"/>
  <c r="B42" i="9"/>
  <c r="C41" i="9"/>
  <c r="B41" i="9"/>
  <c r="C40" i="9"/>
  <c r="B40" i="9"/>
  <c r="C39" i="9"/>
  <c r="B39" i="9"/>
  <c r="C38" i="9"/>
  <c r="B38" i="9"/>
  <c r="C37" i="9"/>
  <c r="B37" i="9"/>
  <c r="C36" i="9"/>
  <c r="B36" i="9"/>
  <c r="C35" i="9"/>
  <c r="B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7" i="9"/>
  <c r="B7" i="9"/>
  <c r="C6" i="9"/>
  <c r="B6" i="9"/>
  <c r="C5" i="9"/>
  <c r="B5" i="9"/>
  <c r="C4" i="9"/>
  <c r="B4" i="9"/>
  <c r="C3" i="9"/>
  <c r="B3" i="9"/>
  <c r="C2" i="9"/>
  <c r="B2" i="9"/>
  <c r="C10" i="6" l="1"/>
  <c r="D10" i="6"/>
  <c r="E10" i="6"/>
  <c r="F10" i="6"/>
  <c r="G10" i="6"/>
  <c r="H10" i="6"/>
  <c r="I10" i="6"/>
  <c r="J10" i="6"/>
  <c r="K10" i="6"/>
  <c r="B10" i="6"/>
  <c r="L9" i="6"/>
</calcChain>
</file>

<file path=xl/sharedStrings.xml><?xml version="1.0" encoding="utf-8"?>
<sst xmlns="http://schemas.openxmlformats.org/spreadsheetml/2006/main" count="46" uniqueCount="25">
  <si>
    <t>Maputo</t>
  </si>
  <si>
    <t>Gaza</t>
  </si>
  <si>
    <t>Inhambane</t>
  </si>
  <si>
    <t>Tete</t>
  </si>
  <si>
    <t>Sofala</t>
  </si>
  <si>
    <t>Manica</t>
  </si>
  <si>
    <t>Niassa</t>
  </si>
  <si>
    <t>Nampula</t>
  </si>
  <si>
    <t>Cabo Delgado</t>
  </si>
  <si>
    <t>Total</t>
  </si>
  <si>
    <t>Row Labels</t>
  </si>
  <si>
    <t>Zambazia</t>
  </si>
  <si>
    <t>Province</t>
  </si>
  <si>
    <t xml:space="preserve">% of total heat alerts </t>
  </si>
  <si>
    <t>%total</t>
  </si>
  <si>
    <t>Date of post</t>
  </si>
  <si>
    <t>Year</t>
  </si>
  <si>
    <t>Month</t>
  </si>
  <si>
    <t>Zambezia</t>
  </si>
  <si>
    <t>Correspondence: Carolina Pereira Marghidan, carolinamarghidan@gmail.com</t>
  </si>
  <si>
    <t>Link to Github: https://github.com/carolinamarghidan/AGILE_MZ_Heat/edit/main/README.md</t>
  </si>
  <si>
    <t xml:space="preserve">License for the use of this data: CC-BY 4.0 (https://creativecommons.org/licenses/by/4.0/ ) </t>
  </si>
  <si>
    <t>README</t>
  </si>
  <si>
    <t xml:space="preserve">Figure 3: First, the "heat alerts per province" sheet was manually created from the heat alerts information in the excel sheet "Media_HW_data.1" by extracting heat alerts and categorizing it over time and across provinces. Next, a pivot table was created from this to get Figure 3. </t>
  </si>
  <si>
    <t>Figure 1: The percentages for each province were created by the sum of alerts per province divided by the total number of alerts. Administrative boundaries were extracted from open data linked in Github, https://data.humdata.org/dataset/cod-ab-moz.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</si>
</sst>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F800]dddd\,\ mmmm\ dd\,\ yyyy"/>
  </numFmts>
  <fonts count="9" x14ac:knownFonts="1">
    <font>
      <sz val="12"/>
      <color theme="1"/>
      <name val="Calibri"/>
      <family val="2"/>
      <scheme val="minor"/>
    </font>
    <font>
      <b/>
      <sz val="12"/>
      <color theme="1"/>
      <name val="Calibri"/>
      <family val="2"/>
      <scheme val="minor"/>
    </font>
    <font>
      <sz val="8"/>
      <name val="Calibri"/>
      <family val="2"/>
      <scheme val="minor"/>
    </font>
    <font>
      <b/>
      <sz val="12"/>
      <name val="Calibri"/>
      <family val="2"/>
      <scheme val="minor"/>
    </font>
    <font>
      <sz val="12"/>
      <name val="Calibri"/>
      <family val="2"/>
      <scheme val="minor"/>
    </font>
    <font>
      <b/>
      <sz val="12"/>
      <color rgb="FF000000"/>
      <name val="Avenir Book"/>
      <family val="2"/>
    </font>
    <font>
      <sz val="12"/>
      <color theme="1"/>
      <name val="Avenir Book"/>
      <family val="2"/>
    </font>
    <font>
      <sz val="12"/>
      <color theme="3" tint="-0.249977111117893"/>
      <name val="Avenir Book"/>
      <family val="2"/>
    </font>
    <font>
      <sz val="12"/>
      <color rgb="FF000000"/>
      <name val="Avenir Book"/>
      <family val="2"/>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right/>
      <top/>
      <bottom style="thin">
        <color theme="4" tint="0.39997558519241921"/>
      </bottom>
      <diagonal/>
    </border>
  </borders>
  <cellStyleXfs count="1">
    <xf numFmtId="0" fontId="0" fillId="0" borderId="0"/>
  </cellStyleXfs>
  <cellXfs count="15">
    <xf numFmtId="0" fontId="0" fillId="0" borderId="0" xfId="0"/>
    <xf numFmtId="0" fontId="1" fillId="2" borderId="1" xfId="0" applyFont="1" applyFill="1" applyBorder="1"/>
    <xf numFmtId="0" fontId="0" fillId="0" borderId="0" xfId="0" applyAlignment="1">
      <alignment horizontal="left"/>
    </xf>
    <xf numFmtId="0" fontId="1" fillId="2" borderId="0" xfId="0" applyFont="1" applyFill="1" applyBorder="1"/>
    <xf numFmtId="2" fontId="0" fillId="0" borderId="0" xfId="0" applyNumberFormat="1"/>
    <xf numFmtId="0" fontId="0" fillId="0" borderId="0" xfId="0" applyFill="1"/>
    <xf numFmtId="0" fontId="3" fillId="0" borderId="0" xfId="0" applyFont="1" applyFill="1" applyBorder="1"/>
    <xf numFmtId="0" fontId="4" fillId="0" borderId="0" xfId="0" applyFont="1" applyFill="1" applyBorder="1"/>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168" fontId="6" fillId="0" borderId="0" xfId="0" applyNumberFormat="1" applyFont="1"/>
    <xf numFmtId="0" fontId="6" fillId="0" borderId="0" xfId="0" applyFont="1"/>
    <xf numFmtId="0" fontId="7" fillId="0" borderId="0" xfId="0" applyFont="1"/>
    <xf numFmtId="168" fontId="8" fillId="0" borderId="0" xfId="0" applyNumberFormat="1" applyFont="1" applyAlignment="1">
      <alignment horizontal="left" vertical="center" wrapText="1"/>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3'!$A$2</c:f>
              <c:strCache>
                <c:ptCount val="1"/>
                <c:pt idx="0">
                  <c:v>2016</c:v>
                </c:pt>
              </c:strCache>
            </c:strRef>
          </c:tx>
          <c:spPr>
            <a:solidFill>
              <a:schemeClr val="accent1"/>
            </a:solidFill>
            <a:ln>
              <a:noFill/>
            </a:ln>
            <a:effectLst/>
          </c:spPr>
          <c:invertIfNegative val="0"/>
          <c:cat>
            <c:strRef>
              <c:f>'Fig 3'!$B$1:$K$1</c:f>
              <c:strCache>
                <c:ptCount val="10"/>
                <c:pt idx="0">
                  <c:v>Maputo</c:v>
                </c:pt>
                <c:pt idx="1">
                  <c:v>Gaza</c:v>
                </c:pt>
                <c:pt idx="2">
                  <c:v>Inhambane</c:v>
                </c:pt>
                <c:pt idx="3">
                  <c:v>Tete</c:v>
                </c:pt>
                <c:pt idx="4">
                  <c:v>Sofala</c:v>
                </c:pt>
                <c:pt idx="5">
                  <c:v>Manica</c:v>
                </c:pt>
                <c:pt idx="6">
                  <c:v>Zambazia</c:v>
                </c:pt>
                <c:pt idx="7">
                  <c:v>Niassa</c:v>
                </c:pt>
                <c:pt idx="8">
                  <c:v>Nampula</c:v>
                </c:pt>
                <c:pt idx="9">
                  <c:v>Cabo Delgado</c:v>
                </c:pt>
              </c:strCache>
            </c:strRef>
          </c:cat>
          <c:val>
            <c:numRef>
              <c:f>'Fig 3'!$B$2:$K$2</c:f>
              <c:numCache>
                <c:formatCode>General</c:formatCode>
                <c:ptCount val="10"/>
                <c:pt idx="0">
                  <c:v>5</c:v>
                </c:pt>
                <c:pt idx="1">
                  <c:v>3</c:v>
                </c:pt>
                <c:pt idx="2">
                  <c:v>1</c:v>
                </c:pt>
                <c:pt idx="3">
                  <c:v>3</c:v>
                </c:pt>
                <c:pt idx="4">
                  <c:v>2</c:v>
                </c:pt>
                <c:pt idx="5">
                  <c:v>2</c:v>
                </c:pt>
                <c:pt idx="6">
                  <c:v>1</c:v>
                </c:pt>
              </c:numCache>
            </c:numRef>
          </c:val>
          <c:extLst>
            <c:ext xmlns:c16="http://schemas.microsoft.com/office/drawing/2014/chart" uri="{C3380CC4-5D6E-409C-BE32-E72D297353CC}">
              <c16:uniqueId val="{00000000-25A3-3341-8886-5A16399CAC76}"/>
            </c:ext>
          </c:extLst>
        </c:ser>
        <c:ser>
          <c:idx val="1"/>
          <c:order val="1"/>
          <c:tx>
            <c:strRef>
              <c:f>'Fig 3'!$A$3</c:f>
              <c:strCache>
                <c:ptCount val="1"/>
                <c:pt idx="0">
                  <c:v>2017</c:v>
                </c:pt>
              </c:strCache>
            </c:strRef>
          </c:tx>
          <c:spPr>
            <a:solidFill>
              <a:schemeClr val="accent2"/>
            </a:solidFill>
            <a:ln>
              <a:noFill/>
            </a:ln>
            <a:effectLst/>
          </c:spPr>
          <c:invertIfNegative val="0"/>
          <c:cat>
            <c:strRef>
              <c:f>'Fig 3'!$B$1:$K$1</c:f>
              <c:strCache>
                <c:ptCount val="10"/>
                <c:pt idx="0">
                  <c:v>Maputo</c:v>
                </c:pt>
                <c:pt idx="1">
                  <c:v>Gaza</c:v>
                </c:pt>
                <c:pt idx="2">
                  <c:v>Inhambane</c:v>
                </c:pt>
                <c:pt idx="3">
                  <c:v>Tete</c:v>
                </c:pt>
                <c:pt idx="4">
                  <c:v>Sofala</c:v>
                </c:pt>
                <c:pt idx="5">
                  <c:v>Manica</c:v>
                </c:pt>
                <c:pt idx="6">
                  <c:v>Zambazia</c:v>
                </c:pt>
                <c:pt idx="7">
                  <c:v>Niassa</c:v>
                </c:pt>
                <c:pt idx="8">
                  <c:v>Nampula</c:v>
                </c:pt>
                <c:pt idx="9">
                  <c:v>Cabo Delgado</c:v>
                </c:pt>
              </c:strCache>
            </c:strRef>
          </c:cat>
          <c:val>
            <c:numRef>
              <c:f>'Fig 3'!$B$3:$K$3</c:f>
              <c:numCache>
                <c:formatCode>General</c:formatCode>
                <c:ptCount val="10"/>
                <c:pt idx="0">
                  <c:v>4</c:v>
                </c:pt>
                <c:pt idx="1">
                  <c:v>3</c:v>
                </c:pt>
                <c:pt idx="2">
                  <c:v>1</c:v>
                </c:pt>
                <c:pt idx="3">
                  <c:v>2</c:v>
                </c:pt>
                <c:pt idx="4">
                  <c:v>2</c:v>
                </c:pt>
                <c:pt idx="5">
                  <c:v>2</c:v>
                </c:pt>
                <c:pt idx="6">
                  <c:v>1</c:v>
                </c:pt>
                <c:pt idx="7">
                  <c:v>1</c:v>
                </c:pt>
                <c:pt idx="8">
                  <c:v>1</c:v>
                </c:pt>
              </c:numCache>
            </c:numRef>
          </c:val>
          <c:extLst>
            <c:ext xmlns:c16="http://schemas.microsoft.com/office/drawing/2014/chart" uri="{C3380CC4-5D6E-409C-BE32-E72D297353CC}">
              <c16:uniqueId val="{00000001-25A3-3341-8886-5A16399CAC76}"/>
            </c:ext>
          </c:extLst>
        </c:ser>
        <c:ser>
          <c:idx val="2"/>
          <c:order val="2"/>
          <c:tx>
            <c:strRef>
              <c:f>'Fig 3'!$A$4</c:f>
              <c:strCache>
                <c:ptCount val="1"/>
                <c:pt idx="0">
                  <c:v>2018</c:v>
                </c:pt>
              </c:strCache>
            </c:strRef>
          </c:tx>
          <c:spPr>
            <a:solidFill>
              <a:schemeClr val="accent3"/>
            </a:solidFill>
            <a:ln>
              <a:noFill/>
            </a:ln>
            <a:effectLst/>
          </c:spPr>
          <c:invertIfNegative val="0"/>
          <c:cat>
            <c:strRef>
              <c:f>'Fig 3'!$B$1:$K$1</c:f>
              <c:strCache>
                <c:ptCount val="10"/>
                <c:pt idx="0">
                  <c:v>Maputo</c:v>
                </c:pt>
                <c:pt idx="1">
                  <c:v>Gaza</c:v>
                </c:pt>
                <c:pt idx="2">
                  <c:v>Inhambane</c:v>
                </c:pt>
                <c:pt idx="3">
                  <c:v>Tete</c:v>
                </c:pt>
                <c:pt idx="4">
                  <c:v>Sofala</c:v>
                </c:pt>
                <c:pt idx="5">
                  <c:v>Manica</c:v>
                </c:pt>
                <c:pt idx="6">
                  <c:v>Zambazia</c:v>
                </c:pt>
                <c:pt idx="7">
                  <c:v>Niassa</c:v>
                </c:pt>
                <c:pt idx="8">
                  <c:v>Nampula</c:v>
                </c:pt>
                <c:pt idx="9">
                  <c:v>Cabo Delgado</c:v>
                </c:pt>
              </c:strCache>
            </c:strRef>
          </c:cat>
          <c:val>
            <c:numRef>
              <c:f>'Fig 3'!$B$4:$K$4</c:f>
              <c:numCache>
                <c:formatCode>General</c:formatCode>
                <c:ptCount val="10"/>
                <c:pt idx="0">
                  <c:v>10</c:v>
                </c:pt>
                <c:pt idx="1">
                  <c:v>9</c:v>
                </c:pt>
                <c:pt idx="2">
                  <c:v>5</c:v>
                </c:pt>
                <c:pt idx="3">
                  <c:v>2</c:v>
                </c:pt>
                <c:pt idx="4">
                  <c:v>2</c:v>
                </c:pt>
                <c:pt idx="5">
                  <c:v>2</c:v>
                </c:pt>
                <c:pt idx="6">
                  <c:v>2</c:v>
                </c:pt>
              </c:numCache>
            </c:numRef>
          </c:val>
          <c:extLst>
            <c:ext xmlns:c16="http://schemas.microsoft.com/office/drawing/2014/chart" uri="{C3380CC4-5D6E-409C-BE32-E72D297353CC}">
              <c16:uniqueId val="{00000002-25A3-3341-8886-5A16399CAC76}"/>
            </c:ext>
          </c:extLst>
        </c:ser>
        <c:ser>
          <c:idx val="3"/>
          <c:order val="3"/>
          <c:tx>
            <c:strRef>
              <c:f>'Fig 3'!$A$5</c:f>
              <c:strCache>
                <c:ptCount val="1"/>
                <c:pt idx="0">
                  <c:v>2019</c:v>
                </c:pt>
              </c:strCache>
            </c:strRef>
          </c:tx>
          <c:spPr>
            <a:solidFill>
              <a:schemeClr val="accent4"/>
            </a:solidFill>
            <a:ln>
              <a:noFill/>
            </a:ln>
            <a:effectLst/>
          </c:spPr>
          <c:invertIfNegative val="0"/>
          <c:cat>
            <c:strRef>
              <c:f>'Fig 3'!$B$1:$K$1</c:f>
              <c:strCache>
                <c:ptCount val="10"/>
                <c:pt idx="0">
                  <c:v>Maputo</c:v>
                </c:pt>
                <c:pt idx="1">
                  <c:v>Gaza</c:v>
                </c:pt>
                <c:pt idx="2">
                  <c:v>Inhambane</c:v>
                </c:pt>
                <c:pt idx="3">
                  <c:v>Tete</c:v>
                </c:pt>
                <c:pt idx="4">
                  <c:v>Sofala</c:v>
                </c:pt>
                <c:pt idx="5">
                  <c:v>Manica</c:v>
                </c:pt>
                <c:pt idx="6">
                  <c:v>Zambazia</c:v>
                </c:pt>
                <c:pt idx="7">
                  <c:v>Niassa</c:v>
                </c:pt>
                <c:pt idx="8">
                  <c:v>Nampula</c:v>
                </c:pt>
                <c:pt idx="9">
                  <c:v>Cabo Delgado</c:v>
                </c:pt>
              </c:strCache>
            </c:strRef>
          </c:cat>
          <c:val>
            <c:numRef>
              <c:f>'Fig 3'!$B$5:$K$5</c:f>
              <c:numCache>
                <c:formatCode>General</c:formatCode>
                <c:ptCount val="10"/>
                <c:pt idx="0">
                  <c:v>12</c:v>
                </c:pt>
                <c:pt idx="1">
                  <c:v>9</c:v>
                </c:pt>
                <c:pt idx="2">
                  <c:v>7</c:v>
                </c:pt>
                <c:pt idx="3">
                  <c:v>3</c:v>
                </c:pt>
                <c:pt idx="4">
                  <c:v>3</c:v>
                </c:pt>
                <c:pt idx="5">
                  <c:v>2</c:v>
                </c:pt>
                <c:pt idx="6">
                  <c:v>3</c:v>
                </c:pt>
                <c:pt idx="7">
                  <c:v>2</c:v>
                </c:pt>
                <c:pt idx="8">
                  <c:v>2</c:v>
                </c:pt>
                <c:pt idx="9">
                  <c:v>2</c:v>
                </c:pt>
              </c:numCache>
            </c:numRef>
          </c:val>
          <c:extLst>
            <c:ext xmlns:c16="http://schemas.microsoft.com/office/drawing/2014/chart" uri="{C3380CC4-5D6E-409C-BE32-E72D297353CC}">
              <c16:uniqueId val="{00000003-25A3-3341-8886-5A16399CAC76}"/>
            </c:ext>
          </c:extLst>
        </c:ser>
        <c:ser>
          <c:idx val="4"/>
          <c:order val="4"/>
          <c:tx>
            <c:strRef>
              <c:f>'Fig 3'!$A$6</c:f>
              <c:strCache>
                <c:ptCount val="1"/>
                <c:pt idx="0">
                  <c:v>2020</c:v>
                </c:pt>
              </c:strCache>
            </c:strRef>
          </c:tx>
          <c:spPr>
            <a:solidFill>
              <a:schemeClr val="accent5"/>
            </a:solidFill>
            <a:ln>
              <a:noFill/>
            </a:ln>
            <a:effectLst/>
          </c:spPr>
          <c:invertIfNegative val="0"/>
          <c:cat>
            <c:strRef>
              <c:f>'Fig 3'!$B$1:$K$1</c:f>
              <c:strCache>
                <c:ptCount val="10"/>
                <c:pt idx="0">
                  <c:v>Maputo</c:v>
                </c:pt>
                <c:pt idx="1">
                  <c:v>Gaza</c:v>
                </c:pt>
                <c:pt idx="2">
                  <c:v>Inhambane</c:v>
                </c:pt>
                <c:pt idx="3">
                  <c:v>Tete</c:v>
                </c:pt>
                <c:pt idx="4">
                  <c:v>Sofala</c:v>
                </c:pt>
                <c:pt idx="5">
                  <c:v>Manica</c:v>
                </c:pt>
                <c:pt idx="6">
                  <c:v>Zambazia</c:v>
                </c:pt>
                <c:pt idx="7">
                  <c:v>Niassa</c:v>
                </c:pt>
                <c:pt idx="8">
                  <c:v>Nampula</c:v>
                </c:pt>
                <c:pt idx="9">
                  <c:v>Cabo Delgado</c:v>
                </c:pt>
              </c:strCache>
            </c:strRef>
          </c:cat>
          <c:val>
            <c:numRef>
              <c:f>'Fig 3'!$B$6:$K$6</c:f>
              <c:numCache>
                <c:formatCode>General</c:formatCode>
                <c:ptCount val="10"/>
                <c:pt idx="0">
                  <c:v>9</c:v>
                </c:pt>
                <c:pt idx="1">
                  <c:v>7</c:v>
                </c:pt>
                <c:pt idx="2">
                  <c:v>4</c:v>
                </c:pt>
                <c:pt idx="3">
                  <c:v>2</c:v>
                </c:pt>
                <c:pt idx="4">
                  <c:v>2</c:v>
                </c:pt>
                <c:pt idx="5">
                  <c:v>2</c:v>
                </c:pt>
                <c:pt idx="6">
                  <c:v>1</c:v>
                </c:pt>
              </c:numCache>
            </c:numRef>
          </c:val>
          <c:extLst>
            <c:ext xmlns:c16="http://schemas.microsoft.com/office/drawing/2014/chart" uri="{C3380CC4-5D6E-409C-BE32-E72D297353CC}">
              <c16:uniqueId val="{00000004-25A3-3341-8886-5A16399CAC76}"/>
            </c:ext>
          </c:extLst>
        </c:ser>
        <c:ser>
          <c:idx val="5"/>
          <c:order val="5"/>
          <c:tx>
            <c:strRef>
              <c:f>'Fig 3'!$A$7</c:f>
              <c:strCache>
                <c:ptCount val="1"/>
                <c:pt idx="0">
                  <c:v>2021</c:v>
                </c:pt>
              </c:strCache>
            </c:strRef>
          </c:tx>
          <c:spPr>
            <a:solidFill>
              <a:schemeClr val="accent6"/>
            </a:solidFill>
            <a:ln>
              <a:noFill/>
            </a:ln>
            <a:effectLst/>
          </c:spPr>
          <c:invertIfNegative val="0"/>
          <c:cat>
            <c:strRef>
              <c:f>'Fig 3'!$B$1:$K$1</c:f>
              <c:strCache>
                <c:ptCount val="10"/>
                <c:pt idx="0">
                  <c:v>Maputo</c:v>
                </c:pt>
                <c:pt idx="1">
                  <c:v>Gaza</c:v>
                </c:pt>
                <c:pt idx="2">
                  <c:v>Inhambane</c:v>
                </c:pt>
                <c:pt idx="3">
                  <c:v>Tete</c:v>
                </c:pt>
                <c:pt idx="4">
                  <c:v>Sofala</c:v>
                </c:pt>
                <c:pt idx="5">
                  <c:v>Manica</c:v>
                </c:pt>
                <c:pt idx="6">
                  <c:v>Zambazia</c:v>
                </c:pt>
                <c:pt idx="7">
                  <c:v>Niassa</c:v>
                </c:pt>
                <c:pt idx="8">
                  <c:v>Nampula</c:v>
                </c:pt>
                <c:pt idx="9">
                  <c:v>Cabo Delgado</c:v>
                </c:pt>
              </c:strCache>
            </c:strRef>
          </c:cat>
          <c:val>
            <c:numRef>
              <c:f>'Fig 3'!$B$7:$K$7</c:f>
              <c:numCache>
                <c:formatCode>General</c:formatCode>
                <c:ptCount val="10"/>
                <c:pt idx="0">
                  <c:v>24</c:v>
                </c:pt>
                <c:pt idx="1">
                  <c:v>23</c:v>
                </c:pt>
                <c:pt idx="2">
                  <c:v>21</c:v>
                </c:pt>
                <c:pt idx="3">
                  <c:v>21</c:v>
                </c:pt>
                <c:pt idx="4">
                  <c:v>20</c:v>
                </c:pt>
                <c:pt idx="5">
                  <c:v>20</c:v>
                </c:pt>
                <c:pt idx="6">
                  <c:v>20</c:v>
                </c:pt>
                <c:pt idx="7">
                  <c:v>16</c:v>
                </c:pt>
                <c:pt idx="8">
                  <c:v>18</c:v>
                </c:pt>
                <c:pt idx="9">
                  <c:v>17</c:v>
                </c:pt>
              </c:numCache>
            </c:numRef>
          </c:val>
          <c:extLst>
            <c:ext xmlns:c16="http://schemas.microsoft.com/office/drawing/2014/chart" uri="{C3380CC4-5D6E-409C-BE32-E72D297353CC}">
              <c16:uniqueId val="{00000005-25A3-3341-8886-5A16399CAC76}"/>
            </c:ext>
          </c:extLst>
        </c:ser>
        <c:ser>
          <c:idx val="6"/>
          <c:order val="6"/>
          <c:tx>
            <c:strRef>
              <c:f>'Fig 3'!$A$8</c:f>
              <c:strCache>
                <c:ptCount val="1"/>
                <c:pt idx="0">
                  <c:v>2022</c:v>
                </c:pt>
              </c:strCache>
            </c:strRef>
          </c:tx>
          <c:spPr>
            <a:solidFill>
              <a:schemeClr val="accent1">
                <a:lumMod val="60000"/>
              </a:schemeClr>
            </a:solidFill>
            <a:ln>
              <a:noFill/>
            </a:ln>
            <a:effectLst/>
          </c:spPr>
          <c:invertIfNegative val="0"/>
          <c:cat>
            <c:strRef>
              <c:f>'Fig 3'!$B$1:$K$1</c:f>
              <c:strCache>
                <c:ptCount val="10"/>
                <c:pt idx="0">
                  <c:v>Maputo</c:v>
                </c:pt>
                <c:pt idx="1">
                  <c:v>Gaza</c:v>
                </c:pt>
                <c:pt idx="2">
                  <c:v>Inhambane</c:v>
                </c:pt>
                <c:pt idx="3">
                  <c:v>Tete</c:v>
                </c:pt>
                <c:pt idx="4">
                  <c:v>Sofala</c:v>
                </c:pt>
                <c:pt idx="5">
                  <c:v>Manica</c:v>
                </c:pt>
                <c:pt idx="6">
                  <c:v>Zambazia</c:v>
                </c:pt>
                <c:pt idx="7">
                  <c:v>Niassa</c:v>
                </c:pt>
                <c:pt idx="8">
                  <c:v>Nampula</c:v>
                </c:pt>
                <c:pt idx="9">
                  <c:v>Cabo Delgado</c:v>
                </c:pt>
              </c:strCache>
            </c:strRef>
          </c:cat>
          <c:val>
            <c:numRef>
              <c:f>'Fig 3'!$B$8:$K$8</c:f>
              <c:numCache>
                <c:formatCode>General</c:formatCode>
                <c:ptCount val="10"/>
                <c:pt idx="0">
                  <c:v>8</c:v>
                </c:pt>
                <c:pt idx="1">
                  <c:v>5</c:v>
                </c:pt>
                <c:pt idx="2">
                  <c:v>2</c:v>
                </c:pt>
                <c:pt idx="3">
                  <c:v>7</c:v>
                </c:pt>
                <c:pt idx="4">
                  <c:v>1</c:v>
                </c:pt>
                <c:pt idx="5">
                  <c:v>1</c:v>
                </c:pt>
                <c:pt idx="6">
                  <c:v>1</c:v>
                </c:pt>
                <c:pt idx="7">
                  <c:v>1</c:v>
                </c:pt>
                <c:pt idx="8">
                  <c:v>1</c:v>
                </c:pt>
                <c:pt idx="9">
                  <c:v>1</c:v>
                </c:pt>
              </c:numCache>
            </c:numRef>
          </c:val>
          <c:extLst>
            <c:ext xmlns:c16="http://schemas.microsoft.com/office/drawing/2014/chart" uri="{C3380CC4-5D6E-409C-BE32-E72D297353CC}">
              <c16:uniqueId val="{00000006-25A3-3341-8886-5A16399CAC76}"/>
            </c:ext>
          </c:extLst>
        </c:ser>
        <c:dLbls>
          <c:showLegendKey val="0"/>
          <c:showVal val="0"/>
          <c:showCatName val="0"/>
          <c:showSerName val="0"/>
          <c:showPercent val="0"/>
          <c:showBubbleSize val="0"/>
        </c:dLbls>
        <c:gapWidth val="219"/>
        <c:overlap val="-27"/>
        <c:axId val="2110874256"/>
        <c:axId val="2111490128"/>
      </c:barChart>
      <c:catAx>
        <c:axId val="211087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2111490128"/>
        <c:crosses val="autoZero"/>
        <c:auto val="1"/>
        <c:lblAlgn val="ctr"/>
        <c:lblOffset val="100"/>
        <c:noMultiLvlLbl val="0"/>
      </c:catAx>
      <c:valAx>
        <c:axId val="2111490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211087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663788</xdr:colOff>
      <xdr:row>1</xdr:row>
      <xdr:rowOff>121920</xdr:rowOff>
    </xdr:from>
    <xdr:to>
      <xdr:col>23</xdr:col>
      <xdr:colOff>135467</xdr:colOff>
      <xdr:row>24</xdr:row>
      <xdr:rowOff>172720</xdr:rowOff>
    </xdr:to>
    <xdr:graphicFrame macro="">
      <xdr:nvGraphicFramePr>
        <xdr:cNvPr id="4" name="Chart 3">
          <a:extLst>
            <a:ext uri="{FF2B5EF4-FFF2-40B4-BE49-F238E27FC236}">
              <a16:creationId xmlns:a16="http://schemas.microsoft.com/office/drawing/2014/main" id="{E18C65AE-DE4A-DFDA-F82B-374C047FED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E04D1-0BEE-4C48-B197-6B908088536D}">
  <dimension ref="A1:L10"/>
  <sheetViews>
    <sheetView zoomScale="75" workbookViewId="0">
      <selection activeCell="A12" sqref="A12"/>
    </sheetView>
  </sheetViews>
  <sheetFormatPr baseColWidth="10" defaultColWidth="11.1640625" defaultRowHeight="16" x14ac:dyDescent="0.2"/>
  <sheetData>
    <row r="1" spans="1:12" x14ac:dyDescent="0.2">
      <c r="A1" s="1" t="s">
        <v>10</v>
      </c>
      <c r="B1" s="1" t="s">
        <v>0</v>
      </c>
      <c r="C1" s="1" t="s">
        <v>1</v>
      </c>
      <c r="D1" s="1" t="s">
        <v>2</v>
      </c>
      <c r="E1" s="1" t="s">
        <v>3</v>
      </c>
      <c r="F1" s="1" t="s">
        <v>4</v>
      </c>
      <c r="G1" s="1" t="s">
        <v>5</v>
      </c>
      <c r="H1" s="1" t="s">
        <v>11</v>
      </c>
      <c r="I1" s="1" t="s">
        <v>6</v>
      </c>
      <c r="J1" s="1" t="s">
        <v>7</v>
      </c>
      <c r="K1" s="1" t="s">
        <v>8</v>
      </c>
      <c r="L1" s="3" t="s">
        <v>9</v>
      </c>
    </row>
    <row r="2" spans="1:12" x14ac:dyDescent="0.2">
      <c r="A2" s="2">
        <v>2016</v>
      </c>
      <c r="B2">
        <v>5</v>
      </c>
      <c r="C2">
        <v>3</v>
      </c>
      <c r="D2">
        <v>1</v>
      </c>
      <c r="E2">
        <v>3</v>
      </c>
      <c r="F2">
        <v>2</v>
      </c>
      <c r="G2">
        <v>2</v>
      </c>
      <c r="H2">
        <v>1</v>
      </c>
    </row>
    <row r="3" spans="1:12" x14ac:dyDescent="0.2">
      <c r="A3" s="2">
        <v>2017</v>
      </c>
      <c r="B3">
        <v>4</v>
      </c>
      <c r="C3">
        <v>3</v>
      </c>
      <c r="D3">
        <v>1</v>
      </c>
      <c r="E3">
        <v>2</v>
      </c>
      <c r="F3">
        <v>2</v>
      </c>
      <c r="G3">
        <v>2</v>
      </c>
      <c r="H3">
        <v>1</v>
      </c>
      <c r="I3">
        <v>1</v>
      </c>
      <c r="J3">
        <v>1</v>
      </c>
    </row>
    <row r="4" spans="1:12" x14ac:dyDescent="0.2">
      <c r="A4" s="2">
        <v>2018</v>
      </c>
      <c r="B4">
        <v>10</v>
      </c>
      <c r="C4">
        <v>9</v>
      </c>
      <c r="D4">
        <v>5</v>
      </c>
      <c r="E4">
        <v>2</v>
      </c>
      <c r="F4">
        <v>2</v>
      </c>
      <c r="G4">
        <v>2</v>
      </c>
      <c r="H4">
        <v>2</v>
      </c>
    </row>
    <row r="5" spans="1:12" x14ac:dyDescent="0.2">
      <c r="A5" s="2">
        <v>2019</v>
      </c>
      <c r="B5">
        <v>12</v>
      </c>
      <c r="C5">
        <v>9</v>
      </c>
      <c r="D5">
        <v>7</v>
      </c>
      <c r="E5">
        <v>3</v>
      </c>
      <c r="F5">
        <v>3</v>
      </c>
      <c r="G5">
        <v>2</v>
      </c>
      <c r="H5">
        <v>3</v>
      </c>
      <c r="I5">
        <v>2</v>
      </c>
      <c r="J5">
        <v>2</v>
      </c>
      <c r="K5">
        <v>2</v>
      </c>
    </row>
    <row r="6" spans="1:12" x14ac:dyDescent="0.2">
      <c r="A6" s="2">
        <v>2020</v>
      </c>
      <c r="B6">
        <v>9</v>
      </c>
      <c r="C6">
        <v>7</v>
      </c>
      <c r="D6">
        <v>4</v>
      </c>
      <c r="E6">
        <v>2</v>
      </c>
      <c r="F6">
        <v>2</v>
      </c>
      <c r="G6">
        <v>2</v>
      </c>
      <c r="H6">
        <v>1</v>
      </c>
    </row>
    <row r="7" spans="1:12" x14ac:dyDescent="0.2">
      <c r="A7" s="2">
        <v>2021</v>
      </c>
      <c r="B7">
        <v>24</v>
      </c>
      <c r="C7">
        <v>23</v>
      </c>
      <c r="D7">
        <v>21</v>
      </c>
      <c r="E7">
        <v>21</v>
      </c>
      <c r="F7">
        <v>20</v>
      </c>
      <c r="G7">
        <v>20</v>
      </c>
      <c r="H7">
        <v>20</v>
      </c>
      <c r="I7">
        <v>16</v>
      </c>
      <c r="J7">
        <v>18</v>
      </c>
      <c r="K7">
        <v>17</v>
      </c>
    </row>
    <row r="8" spans="1:12" x14ac:dyDescent="0.2">
      <c r="A8" s="2">
        <v>2022</v>
      </c>
      <c r="B8">
        <v>8</v>
      </c>
      <c r="C8">
        <v>5</v>
      </c>
      <c r="D8">
        <v>2</v>
      </c>
      <c r="E8">
        <v>7</v>
      </c>
      <c r="F8">
        <v>1</v>
      </c>
      <c r="G8">
        <v>1</v>
      </c>
      <c r="H8">
        <v>1</v>
      </c>
      <c r="I8">
        <v>1</v>
      </c>
      <c r="J8">
        <v>1</v>
      </c>
      <c r="K8">
        <v>1</v>
      </c>
    </row>
    <row r="9" spans="1:12" x14ac:dyDescent="0.2">
      <c r="A9" s="2" t="s">
        <v>9</v>
      </c>
      <c r="B9">
        <v>72</v>
      </c>
      <c r="C9">
        <v>59</v>
      </c>
      <c r="D9">
        <v>41</v>
      </c>
      <c r="E9">
        <v>40</v>
      </c>
      <c r="F9">
        <v>32</v>
      </c>
      <c r="G9">
        <v>31</v>
      </c>
      <c r="H9">
        <v>29</v>
      </c>
      <c r="I9">
        <v>20</v>
      </c>
      <c r="J9">
        <v>22</v>
      </c>
      <c r="K9">
        <v>20</v>
      </c>
      <c r="L9">
        <f>SUM(B9:K9)</f>
        <v>366</v>
      </c>
    </row>
    <row r="10" spans="1:12" x14ac:dyDescent="0.2">
      <c r="A10" t="s">
        <v>14</v>
      </c>
      <c r="B10" s="4">
        <f>B9/$L$9*100</f>
        <v>19.672131147540984</v>
      </c>
      <c r="C10" s="4">
        <f t="shared" ref="C10:K10" si="0">C9/$L$9*100</f>
        <v>16.120218579234972</v>
      </c>
      <c r="D10" s="4">
        <f t="shared" si="0"/>
        <v>11.202185792349727</v>
      </c>
      <c r="E10" s="4">
        <f t="shared" si="0"/>
        <v>10.928961748633879</v>
      </c>
      <c r="F10" s="4">
        <f t="shared" si="0"/>
        <v>8.7431693989071047</v>
      </c>
      <c r="G10" s="4">
        <f t="shared" si="0"/>
        <v>8.4699453551912569</v>
      </c>
      <c r="H10" s="4">
        <f t="shared" si="0"/>
        <v>7.9234972677595632</v>
      </c>
      <c r="I10" s="4">
        <f t="shared" si="0"/>
        <v>5.4644808743169397</v>
      </c>
      <c r="J10" s="4">
        <f t="shared" si="0"/>
        <v>6.0109289617486334</v>
      </c>
      <c r="K10" s="4">
        <f t="shared" si="0"/>
        <v>5.4644808743169397</v>
      </c>
    </row>
  </sheetData>
  <phoneticPr fontId="2"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AF42E-C994-D44A-8C1F-96AD16459968}">
  <dimension ref="A1:B11"/>
  <sheetViews>
    <sheetView workbookViewId="0">
      <selection activeCell="C19" sqref="C19"/>
    </sheetView>
  </sheetViews>
  <sheetFormatPr baseColWidth="10" defaultRowHeight="16" x14ac:dyDescent="0.2"/>
  <sheetData>
    <row r="1" spans="1:2" x14ac:dyDescent="0.2">
      <c r="A1" s="1" t="s">
        <v>12</v>
      </c>
      <c r="B1" t="s">
        <v>13</v>
      </c>
    </row>
    <row r="2" spans="1:2" x14ac:dyDescent="0.2">
      <c r="A2" s="1" t="s">
        <v>0</v>
      </c>
      <c r="B2">
        <v>19.672131147540984</v>
      </c>
    </row>
    <row r="3" spans="1:2" x14ac:dyDescent="0.2">
      <c r="A3" s="1" t="s">
        <v>1</v>
      </c>
      <c r="B3">
        <v>16.120218579234972</v>
      </c>
    </row>
    <row r="4" spans="1:2" x14ac:dyDescent="0.2">
      <c r="A4" s="1" t="s">
        <v>2</v>
      </c>
      <c r="B4">
        <v>11.202185792349727</v>
      </c>
    </row>
    <row r="5" spans="1:2" x14ac:dyDescent="0.2">
      <c r="A5" s="1" t="s">
        <v>3</v>
      </c>
      <c r="B5">
        <v>10.928961748633879</v>
      </c>
    </row>
    <row r="6" spans="1:2" x14ac:dyDescent="0.2">
      <c r="A6" s="1" t="s">
        <v>4</v>
      </c>
      <c r="B6">
        <v>8.7431693989071047</v>
      </c>
    </row>
    <row r="7" spans="1:2" x14ac:dyDescent="0.2">
      <c r="A7" s="1" t="s">
        <v>5</v>
      </c>
      <c r="B7">
        <v>8.4699453551912569</v>
      </c>
    </row>
    <row r="8" spans="1:2" x14ac:dyDescent="0.2">
      <c r="A8" s="1" t="s">
        <v>11</v>
      </c>
      <c r="B8">
        <v>7.9234972677595632</v>
      </c>
    </row>
    <row r="9" spans="1:2" x14ac:dyDescent="0.2">
      <c r="A9" s="1" t="s">
        <v>6</v>
      </c>
      <c r="B9">
        <v>5.4644808743169397</v>
      </c>
    </row>
    <row r="10" spans="1:2" x14ac:dyDescent="0.2">
      <c r="A10" s="1" t="s">
        <v>7</v>
      </c>
      <c r="B10">
        <v>6.0109289617486334</v>
      </c>
    </row>
    <row r="11" spans="1:2" x14ac:dyDescent="0.2">
      <c r="A11" s="1" t="s">
        <v>8</v>
      </c>
      <c r="B11">
        <v>5.4644808743169397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CBE8-0E20-1346-BF70-ADC8196D3285}">
  <dimension ref="A1:M82"/>
  <sheetViews>
    <sheetView zoomScale="86" workbookViewId="0">
      <selection activeCell="E4" sqref="E4"/>
    </sheetView>
  </sheetViews>
  <sheetFormatPr baseColWidth="10" defaultRowHeight="16" x14ac:dyDescent="0.2"/>
  <cols>
    <col min="1" max="1" width="30.1640625" customWidth="1"/>
  </cols>
  <sheetData>
    <row r="1" spans="1:13" ht="36" x14ac:dyDescent="0.2">
      <c r="A1" s="8" t="s">
        <v>15</v>
      </c>
      <c r="B1" s="9" t="s">
        <v>16</v>
      </c>
      <c r="C1" s="9" t="s">
        <v>17</v>
      </c>
      <c r="D1" s="9" t="s">
        <v>0</v>
      </c>
      <c r="E1" s="9" t="s">
        <v>1</v>
      </c>
      <c r="F1" s="9" t="s">
        <v>2</v>
      </c>
      <c r="G1" s="9" t="s">
        <v>3</v>
      </c>
      <c r="H1" s="9" t="s">
        <v>4</v>
      </c>
      <c r="I1" s="9" t="s">
        <v>5</v>
      </c>
      <c r="J1" s="9" t="s">
        <v>18</v>
      </c>
      <c r="K1" s="9" t="s">
        <v>6</v>
      </c>
      <c r="L1" s="9" t="s">
        <v>7</v>
      </c>
      <c r="M1" s="9" t="s">
        <v>8</v>
      </c>
    </row>
    <row r="2" spans="1:13" ht="17" x14ac:dyDescent="0.25">
      <c r="A2" s="10">
        <v>42375</v>
      </c>
      <c r="B2" s="11">
        <f>YEAR(A2)</f>
        <v>2016</v>
      </c>
      <c r="C2" s="11">
        <f>MONTH(A2)</f>
        <v>1</v>
      </c>
      <c r="D2">
        <v>1</v>
      </c>
      <c r="G2" s="12"/>
    </row>
    <row r="3" spans="1:13" ht="17" x14ac:dyDescent="0.25">
      <c r="A3" s="10">
        <v>42376</v>
      </c>
      <c r="B3" s="11">
        <f t="shared" ref="B3:B66" si="0">YEAR(A3)</f>
        <v>2016</v>
      </c>
      <c r="C3" s="11">
        <f t="shared" ref="C3:C66" si="1">MONTH(A3)</f>
        <v>1</v>
      </c>
      <c r="D3">
        <v>1</v>
      </c>
      <c r="E3">
        <v>1</v>
      </c>
      <c r="G3" s="12">
        <v>1</v>
      </c>
      <c r="I3">
        <v>1</v>
      </c>
    </row>
    <row r="4" spans="1:13" ht="17" x14ac:dyDescent="0.25">
      <c r="A4" s="10">
        <v>42419</v>
      </c>
      <c r="B4" s="11">
        <f t="shared" si="0"/>
        <v>2016</v>
      </c>
      <c r="C4" s="11">
        <f t="shared" si="1"/>
        <v>2</v>
      </c>
      <c r="D4">
        <v>1</v>
      </c>
      <c r="E4">
        <v>1</v>
      </c>
      <c r="G4" s="12">
        <v>1</v>
      </c>
      <c r="H4">
        <v>1</v>
      </c>
      <c r="I4">
        <v>1</v>
      </c>
      <c r="J4">
        <v>1</v>
      </c>
    </row>
    <row r="5" spans="1:13" ht="17" x14ac:dyDescent="0.25">
      <c r="A5" s="10">
        <v>42691</v>
      </c>
      <c r="B5" s="11">
        <f t="shared" si="0"/>
        <v>2016</v>
      </c>
      <c r="C5" s="11">
        <f t="shared" si="1"/>
        <v>11</v>
      </c>
      <c r="D5">
        <v>1</v>
      </c>
      <c r="E5">
        <v>1</v>
      </c>
      <c r="F5">
        <v>1</v>
      </c>
      <c r="G5" s="12">
        <v>1</v>
      </c>
      <c r="H5">
        <v>1</v>
      </c>
    </row>
    <row r="6" spans="1:13" ht="17" x14ac:dyDescent="0.25">
      <c r="A6" s="10">
        <v>42734</v>
      </c>
      <c r="B6" s="11">
        <f t="shared" si="0"/>
        <v>2016</v>
      </c>
      <c r="C6" s="11">
        <f t="shared" si="1"/>
        <v>12</v>
      </c>
      <c r="D6">
        <v>1</v>
      </c>
    </row>
    <row r="7" spans="1:13" ht="17" x14ac:dyDescent="0.25">
      <c r="A7" s="10">
        <v>42830</v>
      </c>
      <c r="B7" s="11">
        <f t="shared" si="0"/>
        <v>2017</v>
      </c>
      <c r="C7" s="11">
        <f t="shared" si="1"/>
        <v>4</v>
      </c>
      <c r="D7">
        <v>1</v>
      </c>
    </row>
    <row r="8" spans="1:13" ht="17" x14ac:dyDescent="0.25">
      <c r="A8" s="10">
        <v>42837</v>
      </c>
      <c r="B8" s="11">
        <f t="shared" si="0"/>
        <v>2017</v>
      </c>
      <c r="C8" s="11">
        <f t="shared" si="1"/>
        <v>4</v>
      </c>
      <c r="D8">
        <v>1</v>
      </c>
      <c r="E8">
        <v>1</v>
      </c>
    </row>
    <row r="9" spans="1:13" ht="17" x14ac:dyDescent="0.25">
      <c r="A9" s="10">
        <v>42989</v>
      </c>
      <c r="B9" s="11">
        <f t="shared" si="0"/>
        <v>2017</v>
      </c>
      <c r="C9" s="11">
        <f t="shared" si="1"/>
        <v>9</v>
      </c>
      <c r="D9">
        <v>1</v>
      </c>
      <c r="E9">
        <v>1</v>
      </c>
    </row>
    <row r="10" spans="1:13" ht="17" x14ac:dyDescent="0.25">
      <c r="A10" s="10">
        <v>43024</v>
      </c>
      <c r="B10" s="11">
        <f t="shared" si="0"/>
        <v>2017</v>
      </c>
      <c r="C10" s="11">
        <f t="shared" si="1"/>
        <v>10</v>
      </c>
      <c r="D10">
        <v>1</v>
      </c>
      <c r="E10">
        <v>1</v>
      </c>
      <c r="F10">
        <v>1</v>
      </c>
      <c r="G10">
        <v>1</v>
      </c>
      <c r="H10">
        <v>1</v>
      </c>
      <c r="I10">
        <v>1</v>
      </c>
    </row>
    <row r="11" spans="1:13" ht="17" x14ac:dyDescent="0.25">
      <c r="A11" s="10">
        <v>43034</v>
      </c>
      <c r="B11" s="11">
        <f t="shared" si="0"/>
        <v>2017</v>
      </c>
      <c r="C11" s="11">
        <f t="shared" si="1"/>
        <v>10</v>
      </c>
      <c r="G11">
        <v>1</v>
      </c>
      <c r="H11">
        <v>1</v>
      </c>
      <c r="I11">
        <v>1</v>
      </c>
      <c r="J11">
        <v>1</v>
      </c>
      <c r="K11">
        <v>1</v>
      </c>
      <c r="L11">
        <v>1</v>
      </c>
    </row>
    <row r="12" spans="1:13" ht="17" x14ac:dyDescent="0.25">
      <c r="A12" s="10">
        <v>43167</v>
      </c>
      <c r="B12" s="11">
        <f t="shared" si="0"/>
        <v>2018</v>
      </c>
      <c r="C12" s="11">
        <f t="shared" si="1"/>
        <v>3</v>
      </c>
      <c r="D12">
        <v>1</v>
      </c>
      <c r="E12">
        <v>1</v>
      </c>
    </row>
    <row r="13" spans="1:13" ht="17" x14ac:dyDescent="0.25">
      <c r="A13" s="10">
        <v>43172</v>
      </c>
      <c r="B13" s="11">
        <f t="shared" si="0"/>
        <v>2018</v>
      </c>
      <c r="C13" s="11">
        <f t="shared" si="1"/>
        <v>3</v>
      </c>
      <c r="D13">
        <v>1</v>
      </c>
      <c r="E13">
        <v>1</v>
      </c>
    </row>
    <row r="14" spans="1:13" ht="17" x14ac:dyDescent="0.25">
      <c r="A14" s="10">
        <v>43312</v>
      </c>
      <c r="B14" s="11">
        <f t="shared" si="0"/>
        <v>2018</v>
      </c>
      <c r="C14" s="11">
        <f t="shared" si="1"/>
        <v>7</v>
      </c>
      <c r="D14">
        <v>1</v>
      </c>
      <c r="E14">
        <v>1</v>
      </c>
    </row>
    <row r="15" spans="1:13" ht="17" x14ac:dyDescent="0.25">
      <c r="A15" s="10">
        <v>43319</v>
      </c>
      <c r="B15" s="11">
        <f t="shared" si="0"/>
        <v>2018</v>
      </c>
      <c r="C15" s="11">
        <f t="shared" si="1"/>
        <v>8</v>
      </c>
      <c r="D15">
        <v>1</v>
      </c>
      <c r="E15">
        <v>1</v>
      </c>
      <c r="F15">
        <v>1</v>
      </c>
    </row>
    <row r="16" spans="1:13" ht="17" x14ac:dyDescent="0.25">
      <c r="A16" s="10">
        <v>43325</v>
      </c>
      <c r="B16" s="11">
        <f t="shared" si="0"/>
        <v>2018</v>
      </c>
      <c r="C16" s="11">
        <f t="shared" si="1"/>
        <v>8</v>
      </c>
      <c r="D16">
        <v>1</v>
      </c>
      <c r="E16">
        <v>1</v>
      </c>
      <c r="F16">
        <v>1</v>
      </c>
      <c r="G16">
        <v>1</v>
      </c>
      <c r="H16">
        <v>1</v>
      </c>
      <c r="I16">
        <v>1</v>
      </c>
      <c r="J16">
        <v>1</v>
      </c>
    </row>
    <row r="17" spans="1:13" ht="17" x14ac:dyDescent="0.25">
      <c r="A17" s="10">
        <v>43329</v>
      </c>
      <c r="B17" s="11">
        <f t="shared" si="0"/>
        <v>2018</v>
      </c>
      <c r="C17" s="11">
        <f t="shared" si="1"/>
        <v>8</v>
      </c>
      <c r="D17">
        <v>1</v>
      </c>
      <c r="E17">
        <v>1</v>
      </c>
      <c r="F17">
        <v>1</v>
      </c>
    </row>
    <row r="18" spans="1:13" ht="17" x14ac:dyDescent="0.25">
      <c r="A18" s="10">
        <v>43348</v>
      </c>
      <c r="B18" s="11">
        <f t="shared" si="0"/>
        <v>2018</v>
      </c>
      <c r="C18" s="11">
        <f t="shared" si="1"/>
        <v>9</v>
      </c>
      <c r="D18">
        <v>1</v>
      </c>
      <c r="E18">
        <v>1</v>
      </c>
      <c r="F18">
        <v>1</v>
      </c>
    </row>
    <row r="19" spans="1:13" ht="17" x14ac:dyDescent="0.25">
      <c r="A19" s="10">
        <v>43361</v>
      </c>
      <c r="B19" s="11">
        <f t="shared" si="0"/>
        <v>2018</v>
      </c>
      <c r="C19" s="11">
        <f t="shared" si="1"/>
        <v>9</v>
      </c>
      <c r="D19">
        <v>1</v>
      </c>
      <c r="E19">
        <v>1</v>
      </c>
      <c r="F19">
        <v>1</v>
      </c>
      <c r="G19">
        <v>1</v>
      </c>
      <c r="H19">
        <v>1</v>
      </c>
      <c r="I19">
        <v>1</v>
      </c>
      <c r="J19">
        <v>1</v>
      </c>
    </row>
    <row r="20" spans="1:13" ht="17" x14ac:dyDescent="0.25">
      <c r="A20" s="10">
        <v>43451</v>
      </c>
      <c r="B20" s="11">
        <f t="shared" si="0"/>
        <v>2018</v>
      </c>
      <c r="C20" s="11">
        <f t="shared" si="1"/>
        <v>12</v>
      </c>
      <c r="D20">
        <v>1</v>
      </c>
      <c r="E20">
        <v>1</v>
      </c>
    </row>
    <row r="21" spans="1:13" ht="17" x14ac:dyDescent="0.25">
      <c r="A21" s="10">
        <v>43461</v>
      </c>
      <c r="B21" s="11">
        <f t="shared" si="0"/>
        <v>2018</v>
      </c>
      <c r="C21" s="11">
        <f t="shared" si="1"/>
        <v>12</v>
      </c>
      <c r="D21">
        <v>1</v>
      </c>
    </row>
    <row r="22" spans="1:13" ht="17" x14ac:dyDescent="0.25">
      <c r="A22" s="10">
        <v>43476</v>
      </c>
      <c r="B22" s="11">
        <f t="shared" si="0"/>
        <v>2019</v>
      </c>
      <c r="C22" s="11">
        <f t="shared" si="1"/>
        <v>1</v>
      </c>
      <c r="D22">
        <v>1</v>
      </c>
      <c r="E22">
        <v>1</v>
      </c>
      <c r="F22">
        <v>1</v>
      </c>
    </row>
    <row r="23" spans="1:13" ht="17" x14ac:dyDescent="0.25">
      <c r="A23" s="10">
        <v>44574</v>
      </c>
      <c r="B23" s="11">
        <f t="shared" si="0"/>
        <v>2022</v>
      </c>
      <c r="C23" s="11">
        <f t="shared" si="1"/>
        <v>1</v>
      </c>
      <c r="D23">
        <v>1</v>
      </c>
    </row>
    <row r="24" spans="1:13" ht="17" x14ac:dyDescent="0.25">
      <c r="A24" s="10">
        <v>43487</v>
      </c>
      <c r="B24" s="11">
        <f t="shared" si="0"/>
        <v>2019</v>
      </c>
      <c r="C24" s="11">
        <f t="shared" si="1"/>
        <v>1</v>
      </c>
      <c r="D24">
        <v>1</v>
      </c>
    </row>
    <row r="25" spans="1:13" ht="17" x14ac:dyDescent="0.25">
      <c r="A25" s="10">
        <v>43556</v>
      </c>
      <c r="B25" s="11">
        <f t="shared" si="0"/>
        <v>2019</v>
      </c>
      <c r="C25" s="11">
        <f t="shared" si="1"/>
        <v>4</v>
      </c>
      <c r="D25">
        <v>1</v>
      </c>
      <c r="E25">
        <v>1</v>
      </c>
    </row>
    <row r="26" spans="1:13" ht="17" x14ac:dyDescent="0.25">
      <c r="A26" s="10">
        <v>43763</v>
      </c>
      <c r="B26" s="11">
        <f t="shared" si="0"/>
        <v>2019</v>
      </c>
      <c r="C26" s="11">
        <f t="shared" si="1"/>
        <v>10</v>
      </c>
      <c r="D26">
        <v>1</v>
      </c>
      <c r="E26">
        <v>1</v>
      </c>
      <c r="F26">
        <v>1</v>
      </c>
      <c r="G26">
        <v>1</v>
      </c>
      <c r="H26">
        <v>1</v>
      </c>
      <c r="I26">
        <v>1</v>
      </c>
      <c r="J26">
        <v>1</v>
      </c>
      <c r="K26">
        <v>1</v>
      </c>
      <c r="L26">
        <v>1</v>
      </c>
      <c r="M26">
        <v>1</v>
      </c>
    </row>
    <row r="27" spans="1:13" ht="17" x14ac:dyDescent="0.25">
      <c r="A27" s="10">
        <v>43764</v>
      </c>
      <c r="B27" s="11">
        <f t="shared" si="0"/>
        <v>2019</v>
      </c>
      <c r="C27" s="11">
        <f t="shared" si="1"/>
        <v>10</v>
      </c>
      <c r="D27">
        <v>1</v>
      </c>
      <c r="E27">
        <v>1</v>
      </c>
    </row>
    <row r="28" spans="1:13" ht="17" x14ac:dyDescent="0.25">
      <c r="A28" s="10">
        <v>43766</v>
      </c>
      <c r="B28" s="11">
        <f t="shared" si="0"/>
        <v>2019</v>
      </c>
      <c r="C28" s="11">
        <f t="shared" si="1"/>
        <v>10</v>
      </c>
      <c r="D28">
        <v>1</v>
      </c>
      <c r="G28">
        <v>1</v>
      </c>
      <c r="H28">
        <v>1</v>
      </c>
      <c r="J28">
        <v>1</v>
      </c>
    </row>
    <row r="29" spans="1:13" ht="17" x14ac:dyDescent="0.25">
      <c r="A29" s="10">
        <v>43767</v>
      </c>
      <c r="B29" s="11">
        <f t="shared" si="0"/>
        <v>2019</v>
      </c>
      <c r="C29" s="11">
        <f t="shared" si="1"/>
        <v>10</v>
      </c>
      <c r="D29">
        <v>1</v>
      </c>
    </row>
    <row r="30" spans="1:13" ht="17" x14ac:dyDescent="0.25">
      <c r="A30" s="10">
        <v>43772</v>
      </c>
      <c r="B30" s="11">
        <f t="shared" si="0"/>
        <v>2019</v>
      </c>
      <c r="C30" s="11">
        <f t="shared" si="1"/>
        <v>11</v>
      </c>
      <c r="D30">
        <v>1</v>
      </c>
      <c r="E30">
        <v>1</v>
      </c>
      <c r="F30">
        <v>1</v>
      </c>
      <c r="G30">
        <v>1</v>
      </c>
      <c r="H30">
        <v>1</v>
      </c>
      <c r="I30">
        <v>1</v>
      </c>
      <c r="J30">
        <v>1</v>
      </c>
      <c r="K30">
        <v>1</v>
      </c>
      <c r="L30">
        <v>1</v>
      </c>
      <c r="M30">
        <v>1</v>
      </c>
    </row>
    <row r="31" spans="1:13" ht="17" x14ac:dyDescent="0.25">
      <c r="A31" s="10">
        <v>43775</v>
      </c>
      <c r="B31" s="11">
        <f t="shared" si="0"/>
        <v>2019</v>
      </c>
      <c r="C31" s="11">
        <f t="shared" si="1"/>
        <v>11</v>
      </c>
      <c r="D31">
        <v>1</v>
      </c>
      <c r="E31">
        <v>1</v>
      </c>
      <c r="F31">
        <v>1</v>
      </c>
    </row>
    <row r="32" spans="1:13" ht="17" x14ac:dyDescent="0.25">
      <c r="A32" s="10">
        <v>43797</v>
      </c>
      <c r="B32" s="11">
        <f t="shared" si="0"/>
        <v>2019</v>
      </c>
      <c r="C32" s="11">
        <f t="shared" si="1"/>
        <v>11</v>
      </c>
      <c r="D32">
        <v>1</v>
      </c>
      <c r="E32">
        <v>1</v>
      </c>
      <c r="F32">
        <v>1</v>
      </c>
    </row>
    <row r="33" spans="1:10" ht="17" x14ac:dyDescent="0.25">
      <c r="A33" s="10">
        <v>43802</v>
      </c>
      <c r="B33" s="11">
        <f t="shared" si="0"/>
        <v>2019</v>
      </c>
      <c r="C33" s="11">
        <f t="shared" si="1"/>
        <v>12</v>
      </c>
      <c r="D33">
        <v>1</v>
      </c>
      <c r="E33">
        <v>1</v>
      </c>
      <c r="F33">
        <v>1</v>
      </c>
    </row>
    <row r="34" spans="1:10" ht="17" x14ac:dyDescent="0.25">
      <c r="A34" s="10">
        <v>43825</v>
      </c>
      <c r="B34" s="11">
        <f t="shared" si="0"/>
        <v>2019</v>
      </c>
      <c r="C34" s="11">
        <f t="shared" si="1"/>
        <v>12</v>
      </c>
      <c r="D34">
        <v>1</v>
      </c>
      <c r="E34">
        <v>1</v>
      </c>
      <c r="F34">
        <v>1</v>
      </c>
    </row>
    <row r="35" spans="1:10" ht="17" x14ac:dyDescent="0.25">
      <c r="A35" s="10">
        <v>43836</v>
      </c>
      <c r="B35" s="11">
        <f t="shared" si="0"/>
        <v>2020</v>
      </c>
      <c r="C35" s="11">
        <f t="shared" si="1"/>
        <v>1</v>
      </c>
      <c r="D35">
        <v>1</v>
      </c>
    </row>
    <row r="36" spans="1:10" ht="17" x14ac:dyDescent="0.25">
      <c r="A36" s="10">
        <v>43867</v>
      </c>
      <c r="B36" s="11">
        <f t="shared" si="0"/>
        <v>2020</v>
      </c>
      <c r="C36" s="11">
        <f t="shared" si="1"/>
        <v>2</v>
      </c>
      <c r="D36">
        <v>1</v>
      </c>
    </row>
    <row r="37" spans="1:10" ht="17" x14ac:dyDescent="0.25">
      <c r="A37" s="10">
        <v>43887</v>
      </c>
      <c r="B37" s="11">
        <f t="shared" si="0"/>
        <v>2020</v>
      </c>
      <c r="C37" s="11">
        <f t="shared" si="1"/>
        <v>2</v>
      </c>
      <c r="D37">
        <v>1</v>
      </c>
    </row>
    <row r="38" spans="1:10" ht="17" x14ac:dyDescent="0.25">
      <c r="A38" s="10">
        <v>43916</v>
      </c>
      <c r="B38" s="11">
        <f t="shared" si="0"/>
        <v>2020</v>
      </c>
      <c r="C38" s="11">
        <f t="shared" si="1"/>
        <v>3</v>
      </c>
      <c r="D38">
        <v>1</v>
      </c>
      <c r="E38">
        <v>1</v>
      </c>
      <c r="F38">
        <v>1</v>
      </c>
    </row>
    <row r="39" spans="1:10" ht="17" x14ac:dyDescent="0.25">
      <c r="A39" s="10">
        <v>43958</v>
      </c>
      <c r="B39" s="11">
        <f t="shared" si="0"/>
        <v>2020</v>
      </c>
      <c r="C39" s="11">
        <f t="shared" si="1"/>
        <v>5</v>
      </c>
      <c r="E39">
        <v>1</v>
      </c>
    </row>
    <row r="40" spans="1:10" ht="17" x14ac:dyDescent="0.25">
      <c r="A40" s="10">
        <v>44071</v>
      </c>
      <c r="B40" s="11">
        <f t="shared" si="0"/>
        <v>2020</v>
      </c>
      <c r="C40" s="11">
        <f t="shared" si="1"/>
        <v>8</v>
      </c>
      <c r="D40">
        <v>1</v>
      </c>
      <c r="E40">
        <v>1</v>
      </c>
    </row>
    <row r="41" spans="1:10" ht="17" x14ac:dyDescent="0.25">
      <c r="A41" s="10">
        <v>44098</v>
      </c>
      <c r="B41" s="11">
        <f t="shared" si="0"/>
        <v>2020</v>
      </c>
      <c r="C41" s="11">
        <f t="shared" si="1"/>
        <v>9</v>
      </c>
      <c r="D41">
        <v>1</v>
      </c>
      <c r="E41">
        <v>1</v>
      </c>
    </row>
    <row r="42" spans="1:10" ht="17" x14ac:dyDescent="0.25">
      <c r="A42" s="10">
        <v>44123</v>
      </c>
      <c r="B42" s="11">
        <f t="shared" si="0"/>
        <v>2020</v>
      </c>
      <c r="C42" s="11">
        <f t="shared" si="1"/>
        <v>10</v>
      </c>
      <c r="D42">
        <v>1</v>
      </c>
      <c r="E42">
        <v>1</v>
      </c>
      <c r="F42">
        <v>1</v>
      </c>
      <c r="G42">
        <v>1</v>
      </c>
      <c r="H42">
        <v>1</v>
      </c>
      <c r="I42">
        <v>1</v>
      </c>
    </row>
    <row r="43" spans="1:10" ht="17" x14ac:dyDescent="0.25">
      <c r="A43" s="10">
        <v>44127</v>
      </c>
      <c r="B43" s="11">
        <f t="shared" si="0"/>
        <v>2020</v>
      </c>
      <c r="C43" s="11">
        <f t="shared" si="1"/>
        <v>10</v>
      </c>
      <c r="D43">
        <v>1</v>
      </c>
      <c r="E43">
        <v>1</v>
      </c>
      <c r="F43">
        <v>1</v>
      </c>
      <c r="G43">
        <v>1</v>
      </c>
      <c r="H43">
        <v>1</v>
      </c>
      <c r="I43">
        <v>1</v>
      </c>
      <c r="J43">
        <v>1</v>
      </c>
    </row>
    <row r="44" spans="1:10" ht="17" x14ac:dyDescent="0.25">
      <c r="A44" s="10">
        <v>44175</v>
      </c>
      <c r="B44" s="11">
        <f t="shared" si="0"/>
        <v>2020</v>
      </c>
      <c r="C44" s="11">
        <f t="shared" si="1"/>
        <v>12</v>
      </c>
      <c r="D44">
        <v>1</v>
      </c>
      <c r="E44">
        <v>1</v>
      </c>
      <c r="F44">
        <v>1</v>
      </c>
    </row>
    <row r="45" spans="1:10" ht="17" x14ac:dyDescent="0.25">
      <c r="A45" s="10">
        <v>44201</v>
      </c>
      <c r="B45" s="11">
        <f t="shared" si="0"/>
        <v>2021</v>
      </c>
      <c r="C45" s="11">
        <f t="shared" si="1"/>
        <v>1</v>
      </c>
      <c r="D45">
        <v>1</v>
      </c>
      <c r="E45">
        <v>1</v>
      </c>
      <c r="F45">
        <v>1</v>
      </c>
    </row>
    <row r="46" spans="1:10" ht="17" x14ac:dyDescent="0.25">
      <c r="A46" s="10">
        <v>44212</v>
      </c>
      <c r="B46" s="11">
        <f t="shared" si="0"/>
        <v>2021</v>
      </c>
      <c r="C46" s="11">
        <f t="shared" si="1"/>
        <v>1</v>
      </c>
      <c r="D46">
        <v>1</v>
      </c>
      <c r="E46">
        <v>1</v>
      </c>
    </row>
    <row r="47" spans="1:10" ht="17" x14ac:dyDescent="0.25">
      <c r="A47" s="10">
        <v>44264</v>
      </c>
      <c r="B47" s="11">
        <f t="shared" si="0"/>
        <v>2021</v>
      </c>
      <c r="C47" s="11">
        <f t="shared" si="1"/>
        <v>3</v>
      </c>
      <c r="D47">
        <v>1</v>
      </c>
      <c r="E47">
        <v>1</v>
      </c>
      <c r="F47">
        <v>1</v>
      </c>
    </row>
    <row r="48" spans="1:10" ht="17" x14ac:dyDescent="0.25">
      <c r="A48" s="10">
        <v>44428</v>
      </c>
      <c r="B48" s="11">
        <f t="shared" si="0"/>
        <v>2021</v>
      </c>
      <c r="C48" s="11">
        <f t="shared" si="1"/>
        <v>8</v>
      </c>
      <c r="G48">
        <v>1</v>
      </c>
      <c r="H48">
        <v>1</v>
      </c>
      <c r="I48">
        <v>1</v>
      </c>
      <c r="J48">
        <v>1</v>
      </c>
    </row>
    <row r="49" spans="1:13" ht="17" x14ac:dyDescent="0.25">
      <c r="A49" s="10">
        <v>44453</v>
      </c>
      <c r="B49" s="11">
        <f t="shared" si="0"/>
        <v>2021</v>
      </c>
      <c r="C49" s="11">
        <f t="shared" si="1"/>
        <v>9</v>
      </c>
      <c r="D49">
        <v>1</v>
      </c>
      <c r="E49">
        <v>1</v>
      </c>
      <c r="G49">
        <v>1</v>
      </c>
      <c r="J49">
        <v>1</v>
      </c>
    </row>
    <row r="50" spans="1:13" ht="17" x14ac:dyDescent="0.25">
      <c r="A50" s="10">
        <v>44455</v>
      </c>
      <c r="B50" s="11">
        <f t="shared" si="0"/>
        <v>2021</v>
      </c>
      <c r="C50" s="11">
        <f t="shared" si="1"/>
        <v>9</v>
      </c>
      <c r="G50">
        <v>1</v>
      </c>
      <c r="H50">
        <v>1</v>
      </c>
      <c r="I50">
        <v>1</v>
      </c>
      <c r="J50">
        <v>1</v>
      </c>
      <c r="K50">
        <v>1</v>
      </c>
      <c r="L50">
        <v>1</v>
      </c>
      <c r="M50">
        <v>1</v>
      </c>
    </row>
    <row r="51" spans="1:13" ht="17" x14ac:dyDescent="0.25">
      <c r="A51" s="10">
        <v>44467</v>
      </c>
      <c r="B51" s="11">
        <f t="shared" si="0"/>
        <v>2021</v>
      </c>
      <c r="C51" s="11">
        <f t="shared" si="1"/>
        <v>9</v>
      </c>
      <c r="D51">
        <v>1</v>
      </c>
      <c r="F51">
        <v>1</v>
      </c>
      <c r="G51">
        <v>1</v>
      </c>
      <c r="H51">
        <v>1</v>
      </c>
      <c r="I51">
        <v>1</v>
      </c>
      <c r="J51">
        <v>1</v>
      </c>
      <c r="L51">
        <v>1</v>
      </c>
    </row>
    <row r="52" spans="1:13" ht="17" x14ac:dyDescent="0.25">
      <c r="A52" s="10">
        <v>44482</v>
      </c>
      <c r="B52" s="11">
        <f t="shared" si="0"/>
        <v>2021</v>
      </c>
      <c r="C52" s="11">
        <f t="shared" si="1"/>
        <v>10</v>
      </c>
      <c r="D52">
        <v>1</v>
      </c>
      <c r="E52">
        <v>1</v>
      </c>
      <c r="F52">
        <v>1</v>
      </c>
    </row>
    <row r="53" spans="1:13" ht="17" x14ac:dyDescent="0.25">
      <c r="A53" s="10">
        <v>44491</v>
      </c>
      <c r="B53" s="11">
        <f t="shared" si="0"/>
        <v>2021</v>
      </c>
      <c r="C53" s="11">
        <f t="shared" si="1"/>
        <v>10</v>
      </c>
      <c r="D53">
        <v>1</v>
      </c>
      <c r="E53">
        <v>1</v>
      </c>
    </row>
    <row r="54" spans="1:13" ht="17" x14ac:dyDescent="0.25">
      <c r="A54" s="10">
        <v>44501</v>
      </c>
      <c r="B54" s="11">
        <f t="shared" si="0"/>
        <v>2021</v>
      </c>
      <c r="C54" s="11">
        <f t="shared" si="1"/>
        <v>11</v>
      </c>
      <c r="D54">
        <v>1</v>
      </c>
      <c r="E54">
        <v>1</v>
      </c>
      <c r="F54">
        <v>1</v>
      </c>
      <c r="G54">
        <v>1</v>
      </c>
      <c r="H54">
        <v>1</v>
      </c>
      <c r="I54">
        <v>1</v>
      </c>
    </row>
    <row r="55" spans="1:13" ht="17" x14ac:dyDescent="0.25">
      <c r="A55" s="10">
        <v>44506</v>
      </c>
      <c r="B55" s="11">
        <f t="shared" si="0"/>
        <v>2021</v>
      </c>
      <c r="C55" s="11">
        <f t="shared" si="1"/>
        <v>11</v>
      </c>
      <c r="D55">
        <v>1</v>
      </c>
      <c r="E55">
        <v>1</v>
      </c>
      <c r="F55">
        <v>1</v>
      </c>
      <c r="G55">
        <v>1</v>
      </c>
      <c r="H55">
        <v>1</v>
      </c>
      <c r="I55">
        <v>1</v>
      </c>
      <c r="J55">
        <v>1</v>
      </c>
      <c r="K55">
        <v>1</v>
      </c>
      <c r="L55">
        <v>1</v>
      </c>
      <c r="M55">
        <v>1</v>
      </c>
    </row>
    <row r="56" spans="1:13" ht="17" x14ac:dyDescent="0.25">
      <c r="A56" s="10">
        <v>44508</v>
      </c>
      <c r="B56" s="11">
        <f t="shared" si="0"/>
        <v>2021</v>
      </c>
      <c r="C56" s="11">
        <f t="shared" si="1"/>
        <v>11</v>
      </c>
      <c r="D56">
        <v>1</v>
      </c>
      <c r="E56">
        <v>1</v>
      </c>
      <c r="F56">
        <v>1</v>
      </c>
      <c r="G56">
        <v>1</v>
      </c>
      <c r="H56">
        <v>1</v>
      </c>
      <c r="I56">
        <v>1</v>
      </c>
      <c r="J56">
        <v>1</v>
      </c>
      <c r="K56">
        <v>1</v>
      </c>
      <c r="L56">
        <v>1</v>
      </c>
      <c r="M56">
        <v>1</v>
      </c>
    </row>
    <row r="57" spans="1:13" ht="17" x14ac:dyDescent="0.25">
      <c r="A57" s="10">
        <v>44518</v>
      </c>
      <c r="B57" s="11">
        <f t="shared" si="0"/>
        <v>2021</v>
      </c>
      <c r="C57" s="11">
        <f t="shared" si="1"/>
        <v>11</v>
      </c>
      <c r="D57">
        <v>1</v>
      </c>
      <c r="E57">
        <v>1</v>
      </c>
      <c r="F57">
        <v>1</v>
      </c>
      <c r="G57">
        <v>1</v>
      </c>
      <c r="H57">
        <v>1</v>
      </c>
      <c r="I57">
        <v>1</v>
      </c>
      <c r="J57">
        <v>1</v>
      </c>
      <c r="K57">
        <v>1</v>
      </c>
      <c r="L57">
        <v>1</v>
      </c>
      <c r="M57">
        <v>1</v>
      </c>
    </row>
    <row r="58" spans="1:13" ht="17" x14ac:dyDescent="0.25">
      <c r="A58" s="10">
        <v>44529</v>
      </c>
      <c r="B58" s="11">
        <f t="shared" si="0"/>
        <v>2021</v>
      </c>
      <c r="C58" s="11">
        <f t="shared" si="1"/>
        <v>11</v>
      </c>
      <c r="D58">
        <v>1</v>
      </c>
      <c r="E58">
        <v>1</v>
      </c>
      <c r="F58">
        <v>1</v>
      </c>
      <c r="G58">
        <v>1</v>
      </c>
      <c r="H58">
        <v>1</v>
      </c>
      <c r="I58">
        <v>1</v>
      </c>
      <c r="J58">
        <v>1</v>
      </c>
      <c r="K58">
        <v>1</v>
      </c>
      <c r="L58">
        <v>1</v>
      </c>
      <c r="M58">
        <v>1</v>
      </c>
    </row>
    <row r="59" spans="1:13" ht="17" x14ac:dyDescent="0.25">
      <c r="A59" s="10">
        <v>44533</v>
      </c>
      <c r="B59" s="11">
        <f t="shared" si="0"/>
        <v>2021</v>
      </c>
      <c r="C59" s="11">
        <f t="shared" si="1"/>
        <v>12</v>
      </c>
      <c r="D59">
        <v>1</v>
      </c>
      <c r="E59">
        <v>1</v>
      </c>
      <c r="F59">
        <v>1</v>
      </c>
      <c r="G59">
        <v>1</v>
      </c>
      <c r="H59">
        <v>1</v>
      </c>
      <c r="I59">
        <v>1</v>
      </c>
      <c r="J59">
        <v>1</v>
      </c>
      <c r="K59">
        <v>1</v>
      </c>
      <c r="L59">
        <v>1</v>
      </c>
      <c r="M59">
        <v>1</v>
      </c>
    </row>
    <row r="60" spans="1:13" ht="17" x14ac:dyDescent="0.25">
      <c r="A60" s="10">
        <v>44536</v>
      </c>
      <c r="B60" s="11">
        <f t="shared" si="0"/>
        <v>2021</v>
      </c>
      <c r="C60" s="11">
        <f t="shared" si="1"/>
        <v>12</v>
      </c>
      <c r="D60">
        <v>1</v>
      </c>
      <c r="E60">
        <v>1</v>
      </c>
      <c r="F60">
        <v>1</v>
      </c>
      <c r="G60">
        <v>1</v>
      </c>
      <c r="H60">
        <v>1</v>
      </c>
      <c r="I60">
        <v>1</v>
      </c>
      <c r="J60">
        <v>1</v>
      </c>
      <c r="K60">
        <v>1</v>
      </c>
      <c r="L60">
        <v>1</v>
      </c>
      <c r="M60">
        <v>1</v>
      </c>
    </row>
    <row r="61" spans="1:13" ht="17" x14ac:dyDescent="0.25">
      <c r="A61" s="10">
        <v>44537</v>
      </c>
      <c r="B61" s="11">
        <f t="shared" si="0"/>
        <v>2021</v>
      </c>
      <c r="C61" s="11">
        <f t="shared" si="1"/>
        <v>12</v>
      </c>
      <c r="D61">
        <v>1</v>
      </c>
      <c r="E61">
        <v>1</v>
      </c>
      <c r="F61">
        <v>1</v>
      </c>
      <c r="G61">
        <v>1</v>
      </c>
      <c r="H61">
        <v>1</v>
      </c>
      <c r="I61">
        <v>1</v>
      </c>
      <c r="J61">
        <v>1</v>
      </c>
      <c r="K61">
        <v>1</v>
      </c>
      <c r="L61">
        <v>1</v>
      </c>
      <c r="M61">
        <v>1</v>
      </c>
    </row>
    <row r="62" spans="1:13" ht="17" x14ac:dyDescent="0.25">
      <c r="A62" s="10">
        <v>44539</v>
      </c>
      <c r="B62" s="11">
        <f t="shared" si="0"/>
        <v>2021</v>
      </c>
      <c r="C62" s="11">
        <f t="shared" si="1"/>
        <v>12</v>
      </c>
      <c r="D62">
        <v>1</v>
      </c>
      <c r="E62">
        <v>1</v>
      </c>
      <c r="F62">
        <v>1</v>
      </c>
      <c r="G62">
        <v>1</v>
      </c>
      <c r="H62">
        <v>1</v>
      </c>
      <c r="I62">
        <v>1</v>
      </c>
      <c r="J62">
        <v>1</v>
      </c>
      <c r="K62">
        <v>1</v>
      </c>
      <c r="L62">
        <v>1</v>
      </c>
      <c r="M62">
        <v>1</v>
      </c>
    </row>
    <row r="63" spans="1:13" ht="17" x14ac:dyDescent="0.25">
      <c r="A63" s="10">
        <v>44540</v>
      </c>
      <c r="B63" s="11">
        <f t="shared" si="0"/>
        <v>2021</v>
      </c>
      <c r="C63" s="11">
        <f t="shared" si="1"/>
        <v>12</v>
      </c>
      <c r="D63">
        <v>1</v>
      </c>
      <c r="E63">
        <v>1</v>
      </c>
      <c r="F63">
        <v>1</v>
      </c>
      <c r="G63">
        <v>1</v>
      </c>
      <c r="H63">
        <v>1</v>
      </c>
      <c r="I63">
        <v>1</v>
      </c>
      <c r="J63">
        <v>1</v>
      </c>
      <c r="K63">
        <v>1</v>
      </c>
      <c r="L63">
        <v>1</v>
      </c>
      <c r="M63">
        <v>1</v>
      </c>
    </row>
    <row r="64" spans="1:13" ht="17" x14ac:dyDescent="0.25">
      <c r="A64" s="10">
        <v>44542</v>
      </c>
      <c r="B64" s="11">
        <f t="shared" si="0"/>
        <v>2021</v>
      </c>
      <c r="C64" s="11">
        <f t="shared" si="1"/>
        <v>12</v>
      </c>
      <c r="D64">
        <v>1</v>
      </c>
      <c r="E64">
        <v>1</v>
      </c>
      <c r="F64">
        <v>1</v>
      </c>
      <c r="G64">
        <v>1</v>
      </c>
      <c r="H64">
        <v>1</v>
      </c>
      <c r="I64">
        <v>1</v>
      </c>
      <c r="J64">
        <v>1</v>
      </c>
      <c r="K64">
        <v>1</v>
      </c>
      <c r="L64">
        <v>1</v>
      </c>
      <c r="M64">
        <v>1</v>
      </c>
    </row>
    <row r="65" spans="1:13" ht="17" x14ac:dyDescent="0.25">
      <c r="A65" s="10">
        <v>44543</v>
      </c>
      <c r="B65" s="11">
        <f t="shared" si="0"/>
        <v>2021</v>
      </c>
      <c r="C65" s="11">
        <f t="shared" si="1"/>
        <v>12</v>
      </c>
      <c r="D65">
        <v>1</v>
      </c>
      <c r="E65">
        <v>1</v>
      </c>
      <c r="F65">
        <v>1</v>
      </c>
      <c r="G65">
        <v>1</v>
      </c>
      <c r="H65">
        <v>1</v>
      </c>
      <c r="I65">
        <v>1</v>
      </c>
      <c r="J65">
        <v>1</v>
      </c>
      <c r="K65">
        <v>1</v>
      </c>
      <c r="L65">
        <v>1</v>
      </c>
      <c r="M65">
        <v>1</v>
      </c>
    </row>
    <row r="66" spans="1:13" ht="17" x14ac:dyDescent="0.25">
      <c r="A66" s="10">
        <v>44545</v>
      </c>
      <c r="B66" s="11">
        <f t="shared" si="0"/>
        <v>2021</v>
      </c>
      <c r="C66" s="11">
        <f t="shared" si="1"/>
        <v>12</v>
      </c>
      <c r="D66">
        <v>1</v>
      </c>
      <c r="E66">
        <v>1</v>
      </c>
      <c r="F66">
        <v>1</v>
      </c>
      <c r="G66">
        <v>1</v>
      </c>
      <c r="H66">
        <v>1</v>
      </c>
      <c r="I66">
        <v>1</v>
      </c>
      <c r="J66">
        <v>1</v>
      </c>
      <c r="K66">
        <v>1</v>
      </c>
      <c r="L66">
        <v>1</v>
      </c>
      <c r="M66">
        <v>1</v>
      </c>
    </row>
    <row r="67" spans="1:13" ht="17" x14ac:dyDescent="0.25">
      <c r="A67" s="10">
        <v>44552</v>
      </c>
      <c r="B67" s="11">
        <f t="shared" ref="B67:B81" si="2">YEAR(A67)</f>
        <v>2021</v>
      </c>
      <c r="C67" s="11">
        <f t="shared" ref="C67:C81" si="3">MONTH(A67)</f>
        <v>12</v>
      </c>
      <c r="D67">
        <v>1</v>
      </c>
      <c r="E67">
        <v>1</v>
      </c>
      <c r="F67">
        <v>1</v>
      </c>
      <c r="G67">
        <v>1</v>
      </c>
      <c r="H67">
        <v>1</v>
      </c>
      <c r="I67">
        <v>1</v>
      </c>
      <c r="J67">
        <v>1</v>
      </c>
      <c r="L67">
        <v>1</v>
      </c>
      <c r="M67">
        <v>1</v>
      </c>
    </row>
    <row r="68" spans="1:13" ht="17" x14ac:dyDescent="0.25">
      <c r="A68" s="10">
        <v>44553</v>
      </c>
      <c r="B68" s="11">
        <f t="shared" si="2"/>
        <v>2021</v>
      </c>
      <c r="C68" s="11">
        <f t="shared" si="3"/>
        <v>12</v>
      </c>
      <c r="D68">
        <v>1</v>
      </c>
      <c r="E68">
        <v>1</v>
      </c>
      <c r="F68">
        <v>1</v>
      </c>
      <c r="G68">
        <v>1</v>
      </c>
      <c r="H68">
        <v>1</v>
      </c>
      <c r="I68">
        <v>1</v>
      </c>
      <c r="J68">
        <v>1</v>
      </c>
      <c r="K68">
        <v>1</v>
      </c>
      <c r="L68">
        <v>1</v>
      </c>
      <c r="M68">
        <v>1</v>
      </c>
    </row>
    <row r="69" spans="1:13" ht="17" x14ac:dyDescent="0.25">
      <c r="A69" s="10">
        <v>44554</v>
      </c>
      <c r="B69" s="11">
        <f t="shared" si="2"/>
        <v>2021</v>
      </c>
      <c r="C69" s="11">
        <f t="shared" si="3"/>
        <v>12</v>
      </c>
      <c r="D69">
        <v>1</v>
      </c>
      <c r="E69">
        <v>1</v>
      </c>
      <c r="F69">
        <v>1</v>
      </c>
      <c r="G69">
        <v>1</v>
      </c>
      <c r="H69">
        <v>1</v>
      </c>
      <c r="I69">
        <v>1</v>
      </c>
      <c r="J69">
        <v>1</v>
      </c>
      <c r="K69">
        <v>1</v>
      </c>
      <c r="L69">
        <v>1</v>
      </c>
      <c r="M69">
        <v>1</v>
      </c>
    </row>
    <row r="70" spans="1:13" ht="17" x14ac:dyDescent="0.25">
      <c r="A70" s="10">
        <v>44557</v>
      </c>
      <c r="B70" s="11">
        <f t="shared" si="2"/>
        <v>2021</v>
      </c>
      <c r="C70" s="11">
        <f t="shared" si="3"/>
        <v>12</v>
      </c>
      <c r="D70">
        <v>1</v>
      </c>
      <c r="E70">
        <v>1</v>
      </c>
      <c r="F70">
        <v>1</v>
      </c>
      <c r="G70">
        <v>1</v>
      </c>
      <c r="H70">
        <v>1</v>
      </c>
      <c r="I70">
        <v>1</v>
      </c>
      <c r="J70">
        <v>1</v>
      </c>
      <c r="K70">
        <v>1</v>
      </c>
      <c r="L70">
        <v>1</v>
      </c>
      <c r="M70">
        <v>1</v>
      </c>
    </row>
    <row r="71" spans="1:13" ht="17" x14ac:dyDescent="0.25">
      <c r="A71" s="10">
        <v>44613</v>
      </c>
      <c r="B71" s="11">
        <f t="shared" si="2"/>
        <v>2022</v>
      </c>
      <c r="C71" s="11">
        <f t="shared" si="3"/>
        <v>2</v>
      </c>
      <c r="E71">
        <v>1</v>
      </c>
    </row>
    <row r="72" spans="1:13" ht="17" x14ac:dyDescent="0.25">
      <c r="A72" s="10">
        <v>44646</v>
      </c>
      <c r="B72" s="11">
        <f t="shared" si="2"/>
        <v>2022</v>
      </c>
      <c r="C72" s="11">
        <f t="shared" si="3"/>
        <v>3</v>
      </c>
      <c r="D72">
        <v>1</v>
      </c>
      <c r="E72">
        <v>1</v>
      </c>
      <c r="F72">
        <v>1</v>
      </c>
      <c r="G72">
        <v>1</v>
      </c>
      <c r="H72">
        <v>1</v>
      </c>
      <c r="I72">
        <v>1</v>
      </c>
      <c r="J72">
        <v>1</v>
      </c>
      <c r="K72">
        <v>1</v>
      </c>
      <c r="L72">
        <v>1</v>
      </c>
      <c r="M72">
        <v>1</v>
      </c>
    </row>
    <row r="73" spans="1:13" ht="17" x14ac:dyDescent="0.25">
      <c r="A73" s="10">
        <v>44653</v>
      </c>
      <c r="B73" s="11">
        <f t="shared" si="2"/>
        <v>2022</v>
      </c>
      <c r="C73" s="11">
        <f t="shared" si="3"/>
        <v>4</v>
      </c>
      <c r="D73">
        <v>1</v>
      </c>
    </row>
    <row r="74" spans="1:13" ht="17" x14ac:dyDescent="0.25">
      <c r="A74" s="10">
        <v>44655</v>
      </c>
      <c r="B74" s="11">
        <f t="shared" si="2"/>
        <v>2022</v>
      </c>
      <c r="C74" s="11">
        <f t="shared" si="3"/>
        <v>4</v>
      </c>
      <c r="D74">
        <v>1</v>
      </c>
      <c r="G74">
        <v>1</v>
      </c>
    </row>
    <row r="75" spans="1:13" ht="17" x14ac:dyDescent="0.25">
      <c r="A75" s="10">
        <v>44656</v>
      </c>
      <c r="B75" s="11">
        <f t="shared" si="2"/>
        <v>2022</v>
      </c>
      <c r="C75" s="11">
        <f t="shared" si="3"/>
        <v>4</v>
      </c>
      <c r="D75">
        <v>1</v>
      </c>
      <c r="E75">
        <v>1</v>
      </c>
      <c r="G75">
        <v>1</v>
      </c>
    </row>
    <row r="76" spans="1:13" ht="17" x14ac:dyDescent="0.25">
      <c r="A76" s="10">
        <v>44665</v>
      </c>
      <c r="B76" s="11">
        <f t="shared" si="2"/>
        <v>2022</v>
      </c>
      <c r="C76" s="11">
        <f t="shared" si="3"/>
        <v>4</v>
      </c>
      <c r="G76">
        <v>1</v>
      </c>
    </row>
    <row r="77" spans="1:13" ht="17" x14ac:dyDescent="0.25">
      <c r="A77" s="10">
        <v>44666</v>
      </c>
      <c r="B77" s="11">
        <f t="shared" si="2"/>
        <v>2022</v>
      </c>
      <c r="C77" s="11">
        <f t="shared" si="3"/>
        <v>4</v>
      </c>
      <c r="D77">
        <v>1</v>
      </c>
      <c r="G77">
        <v>1</v>
      </c>
    </row>
    <row r="78" spans="1:13" ht="17" x14ac:dyDescent="0.25">
      <c r="A78" s="10">
        <v>44676</v>
      </c>
      <c r="B78" s="11">
        <f t="shared" si="2"/>
        <v>2022</v>
      </c>
      <c r="C78" s="11">
        <f t="shared" si="3"/>
        <v>4</v>
      </c>
      <c r="G78">
        <v>1</v>
      </c>
    </row>
    <row r="79" spans="1:13" ht="17" x14ac:dyDescent="0.25">
      <c r="A79" s="13">
        <v>44683</v>
      </c>
      <c r="B79" s="11">
        <f t="shared" si="2"/>
        <v>2022</v>
      </c>
      <c r="C79" s="11">
        <f t="shared" si="3"/>
        <v>5</v>
      </c>
      <c r="E79">
        <v>1</v>
      </c>
    </row>
    <row r="80" spans="1:13" ht="17" x14ac:dyDescent="0.25">
      <c r="A80" s="10">
        <v>44688</v>
      </c>
      <c r="B80" s="11">
        <f t="shared" si="2"/>
        <v>2022</v>
      </c>
      <c r="C80" s="11">
        <f t="shared" si="3"/>
        <v>5</v>
      </c>
      <c r="D80">
        <v>1</v>
      </c>
      <c r="G80">
        <v>1</v>
      </c>
    </row>
    <row r="81" spans="1:13" ht="17" x14ac:dyDescent="0.25">
      <c r="A81" s="10">
        <v>44643</v>
      </c>
      <c r="B81" s="11">
        <f t="shared" si="2"/>
        <v>2022</v>
      </c>
      <c r="C81" s="11">
        <f t="shared" si="3"/>
        <v>3</v>
      </c>
      <c r="D81">
        <v>1</v>
      </c>
      <c r="E81">
        <v>1</v>
      </c>
      <c r="F81">
        <v>1</v>
      </c>
    </row>
    <row r="82" spans="1:13" ht="17" x14ac:dyDescent="0.25">
      <c r="A82" s="10" t="s">
        <v>9</v>
      </c>
      <c r="B82" s="11"/>
      <c r="C82" s="11"/>
      <c r="D82">
        <f>SUM(D2:D81)</f>
        <v>72</v>
      </c>
      <c r="E82">
        <f t="shared" ref="E82:M82" si="4">SUM(E2:E81)</f>
        <v>59</v>
      </c>
      <c r="F82">
        <f t="shared" si="4"/>
        <v>41</v>
      </c>
      <c r="G82">
        <f t="shared" si="4"/>
        <v>40</v>
      </c>
      <c r="H82">
        <f t="shared" si="4"/>
        <v>32</v>
      </c>
      <c r="I82">
        <f t="shared" si="4"/>
        <v>31</v>
      </c>
      <c r="J82">
        <f t="shared" si="4"/>
        <v>29</v>
      </c>
      <c r="K82">
        <f t="shared" si="4"/>
        <v>20</v>
      </c>
      <c r="L82">
        <f t="shared" si="4"/>
        <v>22</v>
      </c>
      <c r="M82">
        <f t="shared" si="4"/>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1B8AE-F7C6-5141-B208-77B358E7A876}">
  <dimension ref="A1:B10"/>
  <sheetViews>
    <sheetView tabSelected="1" workbookViewId="0">
      <selection activeCell="B14" sqref="B14"/>
    </sheetView>
  </sheetViews>
  <sheetFormatPr baseColWidth="10" defaultRowHeight="16" x14ac:dyDescent="0.2"/>
  <sheetData>
    <row r="1" spans="1:2" x14ac:dyDescent="0.2">
      <c r="A1" s="6" t="s">
        <v>22</v>
      </c>
      <c r="B1" s="5"/>
    </row>
    <row r="2" spans="1:2" x14ac:dyDescent="0.2">
      <c r="A2" s="7" t="s">
        <v>23</v>
      </c>
      <c r="B2" s="5"/>
    </row>
    <row r="3" spans="1:2" x14ac:dyDescent="0.2">
      <c r="A3" s="7" t="s">
        <v>24</v>
      </c>
      <c r="B3" s="5"/>
    </row>
    <row r="4" spans="1:2" x14ac:dyDescent="0.2">
      <c r="A4" s="6"/>
      <c r="B4" s="5"/>
    </row>
    <row r="5" spans="1:2" x14ac:dyDescent="0.2">
      <c r="A5" s="6"/>
      <c r="B5" s="5"/>
    </row>
    <row r="6" spans="1:2" x14ac:dyDescent="0.2">
      <c r="A6" s="14" t="s">
        <v>19</v>
      </c>
      <c r="B6" s="5"/>
    </row>
    <row r="7" spans="1:2" x14ac:dyDescent="0.2">
      <c r="A7" s="14" t="s">
        <v>20</v>
      </c>
      <c r="B7" s="5"/>
    </row>
    <row r="8" spans="1:2" x14ac:dyDescent="0.2">
      <c r="A8" s="14" t="s">
        <v>21</v>
      </c>
      <c r="B8" s="5"/>
    </row>
    <row r="9" spans="1:2" x14ac:dyDescent="0.2">
      <c r="A9" s="6"/>
      <c r="B9" s="5"/>
    </row>
    <row r="10" spans="1:2" x14ac:dyDescent="0.2">
      <c r="A10" s="7"/>
      <c r="B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Fig 3</vt:lpstr>
      <vt:lpstr>Fig1</vt:lpstr>
      <vt:lpstr>Heat alerts per province</vt:lpstr>
      <vt:lpstr>README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Pereira Marghidan, M. (Carolina, Student M-SE)</dc:creator>
  <cp:lastModifiedBy>Pereira Marghidan, M. (Carolina, Student M-SE)</cp:lastModifiedBy>
  <dcterms:created xsi:type="dcterms:W3CDTF">2022-06-13T13:18:56Z</dcterms:created>
  <dcterms:modified xsi:type="dcterms:W3CDTF">2023-03-22T15:08:07Z</dcterms:modified>
</cp:coreProperties>
</file>