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B:\01_Anlagen_und_Maschinen\120_Dichtprüfung_EOL_Systeme\0650_Dichtprüfstand_7\14 SPS Programm\iobroker\"/>
    </mc:Choice>
  </mc:AlternateContent>
  <xr:revisionPtr revIDLastSave="0" documentId="13_ncr:1_{0CCE12B9-4BD1-4A0C-93C4-423D1952238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le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4" l="1"/>
  <c r="U2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U301" i="4"/>
  <c r="U302" i="4"/>
  <c r="U303" i="4"/>
  <c r="U304" i="4"/>
  <c r="U305" i="4"/>
  <c r="U306" i="4"/>
  <c r="U307" i="4"/>
  <c r="U308" i="4"/>
  <c r="U309" i="4"/>
  <c r="U310" i="4"/>
  <c r="U311" i="4"/>
  <c r="U312" i="4"/>
  <c r="U313" i="4"/>
  <c r="U314" i="4"/>
  <c r="U315" i="4"/>
  <c r="U316" i="4"/>
  <c r="U317" i="4"/>
  <c r="U318" i="4"/>
  <c r="U319" i="4"/>
  <c r="U320" i="4"/>
  <c r="U321" i="4"/>
  <c r="U322" i="4"/>
  <c r="U323" i="4"/>
  <c r="U324" i="4"/>
  <c r="U325" i="4"/>
  <c r="U326" i="4"/>
  <c r="U327" i="4"/>
  <c r="U328" i="4"/>
  <c r="U329" i="4"/>
  <c r="U330" i="4"/>
  <c r="U331" i="4"/>
  <c r="U332" i="4"/>
  <c r="U333" i="4"/>
  <c r="U334" i="4"/>
  <c r="U335" i="4"/>
  <c r="U336" i="4"/>
  <c r="U337" i="4"/>
  <c r="U338" i="4"/>
  <c r="U339" i="4"/>
  <c r="U340" i="4"/>
  <c r="U341" i="4"/>
  <c r="U342" i="4"/>
  <c r="U343" i="4"/>
  <c r="U344" i="4"/>
  <c r="U345" i="4"/>
  <c r="U346" i="4"/>
  <c r="U347" i="4"/>
  <c r="U348" i="4"/>
  <c r="U349" i="4"/>
  <c r="U350" i="4"/>
  <c r="U351" i="4"/>
  <c r="U352" i="4"/>
  <c r="U353" i="4"/>
  <c r="U354" i="4"/>
  <c r="U355" i="4"/>
  <c r="U356" i="4"/>
  <c r="U357" i="4"/>
  <c r="U358" i="4"/>
  <c r="U359" i="4"/>
  <c r="U360" i="4"/>
  <c r="U361" i="4"/>
  <c r="U362" i="4"/>
  <c r="U363" i="4"/>
  <c r="U364" i="4"/>
  <c r="U365" i="4"/>
  <c r="U366" i="4"/>
  <c r="U367" i="4"/>
  <c r="U368" i="4"/>
  <c r="U369" i="4"/>
  <c r="U370" i="4"/>
  <c r="U371" i="4"/>
  <c r="U372" i="4"/>
  <c r="U373" i="4"/>
  <c r="U374" i="4"/>
  <c r="U375" i="4"/>
  <c r="U376" i="4"/>
  <c r="U377" i="4"/>
  <c r="U378" i="4"/>
  <c r="U379" i="4"/>
  <c r="U380" i="4"/>
  <c r="U381" i="4"/>
  <c r="U382" i="4"/>
  <c r="U383" i="4"/>
  <c r="U384" i="4"/>
  <c r="U385" i="4"/>
  <c r="U386" i="4"/>
  <c r="U387" i="4"/>
  <c r="U388" i="4"/>
  <c r="U389" i="4"/>
  <c r="U390" i="4"/>
  <c r="U391" i="4"/>
  <c r="U392" i="4"/>
  <c r="U393" i="4"/>
  <c r="U394" i="4"/>
  <c r="U395" i="4"/>
  <c r="U396" i="4"/>
  <c r="U397" i="4"/>
  <c r="U398" i="4"/>
  <c r="U399" i="4"/>
  <c r="U400" i="4"/>
  <c r="U401" i="4"/>
  <c r="U402" i="4"/>
  <c r="U403" i="4"/>
  <c r="U404" i="4"/>
  <c r="U405" i="4"/>
  <c r="U406" i="4"/>
  <c r="U407" i="4"/>
  <c r="U408" i="4"/>
  <c r="U409" i="4"/>
  <c r="U410" i="4"/>
  <c r="U411" i="4"/>
  <c r="U412" i="4"/>
  <c r="U413" i="4"/>
  <c r="U414" i="4"/>
  <c r="U415" i="4"/>
  <c r="U416" i="4"/>
  <c r="U417" i="4"/>
  <c r="U418" i="4"/>
  <c r="U419" i="4"/>
  <c r="U420" i="4"/>
  <c r="U421" i="4"/>
  <c r="U422" i="4"/>
  <c r="U423" i="4"/>
  <c r="U424" i="4"/>
  <c r="U425" i="4"/>
  <c r="U426" i="4"/>
  <c r="U427" i="4"/>
  <c r="U428" i="4"/>
  <c r="U429" i="4"/>
  <c r="U430" i="4"/>
  <c r="U431" i="4"/>
  <c r="U432" i="4"/>
  <c r="U433" i="4"/>
  <c r="U434" i="4"/>
  <c r="U435" i="4"/>
  <c r="U436" i="4"/>
  <c r="U437" i="4"/>
  <c r="U438" i="4"/>
  <c r="U439" i="4"/>
  <c r="U440" i="4"/>
  <c r="U441" i="4"/>
  <c r="U442" i="4"/>
  <c r="U443" i="4"/>
  <c r="U444" i="4"/>
  <c r="U445" i="4"/>
  <c r="U446" i="4"/>
  <c r="U447" i="4"/>
  <c r="U448" i="4"/>
  <c r="U449" i="4"/>
  <c r="U450" i="4"/>
  <c r="U451" i="4"/>
  <c r="U452" i="4"/>
  <c r="U453" i="4"/>
  <c r="U454" i="4"/>
  <c r="U455" i="4"/>
  <c r="U456" i="4"/>
  <c r="U457" i="4"/>
  <c r="U458" i="4"/>
  <c r="U459" i="4"/>
  <c r="U460" i="4"/>
  <c r="U461" i="4"/>
  <c r="U462" i="4"/>
  <c r="U463" i="4"/>
  <c r="U464" i="4"/>
  <c r="U465" i="4"/>
  <c r="U466" i="4"/>
  <c r="U467" i="4"/>
  <c r="U468" i="4"/>
  <c r="U469" i="4"/>
  <c r="U470" i="4"/>
  <c r="U471" i="4"/>
  <c r="U472" i="4"/>
  <c r="U473" i="4"/>
  <c r="U474" i="4"/>
  <c r="U475" i="4"/>
  <c r="U476" i="4"/>
  <c r="U477" i="4"/>
  <c r="U478" i="4"/>
  <c r="U479" i="4"/>
  <c r="U480" i="4"/>
  <c r="U481" i="4"/>
  <c r="U482" i="4"/>
  <c r="U483" i="4"/>
  <c r="U484" i="4"/>
  <c r="U485" i="4"/>
  <c r="U486" i="4"/>
  <c r="U487" i="4"/>
  <c r="U488" i="4"/>
  <c r="U489" i="4"/>
  <c r="U490" i="4"/>
  <c r="U491" i="4"/>
  <c r="U492" i="4"/>
  <c r="U493" i="4"/>
  <c r="U494" i="4"/>
  <c r="U495" i="4"/>
  <c r="U496" i="4"/>
  <c r="U497" i="4"/>
  <c r="U498" i="4"/>
  <c r="U499" i="4"/>
  <c r="U500" i="4"/>
  <c r="U501" i="4"/>
  <c r="U502" i="4"/>
  <c r="U503" i="4"/>
  <c r="U504" i="4"/>
  <c r="U505" i="4"/>
  <c r="U506" i="4"/>
  <c r="U507" i="4"/>
  <c r="U508" i="4"/>
  <c r="U509" i="4"/>
  <c r="U510" i="4"/>
  <c r="U511" i="4"/>
  <c r="U512" i="4"/>
  <c r="U513" i="4"/>
  <c r="U514" i="4"/>
  <c r="U515" i="4"/>
  <c r="U516" i="4"/>
  <c r="U517" i="4"/>
  <c r="U518" i="4"/>
  <c r="U519" i="4"/>
  <c r="U520" i="4"/>
  <c r="U521" i="4"/>
  <c r="U522" i="4"/>
  <c r="U523" i="4"/>
  <c r="U524" i="4"/>
  <c r="U525" i="4"/>
  <c r="U526" i="4"/>
  <c r="U527" i="4"/>
  <c r="U528" i="4"/>
  <c r="U529" i="4"/>
  <c r="U530" i="4"/>
  <c r="U531" i="4"/>
  <c r="U532" i="4"/>
  <c r="U533" i="4"/>
  <c r="U534" i="4"/>
  <c r="U535" i="4"/>
  <c r="U536" i="4"/>
  <c r="U537" i="4"/>
  <c r="U538" i="4"/>
  <c r="U539" i="4"/>
  <c r="U540" i="4"/>
  <c r="U541" i="4"/>
  <c r="U542" i="4"/>
  <c r="U543" i="4"/>
  <c r="U544" i="4"/>
  <c r="U545" i="4"/>
  <c r="U546" i="4"/>
  <c r="U547" i="4"/>
  <c r="U548" i="4"/>
  <c r="U549" i="4"/>
  <c r="U550" i="4"/>
  <c r="U551" i="4"/>
  <c r="U552" i="4"/>
  <c r="U553" i="4"/>
  <c r="U554" i="4"/>
  <c r="U555" i="4"/>
  <c r="U556" i="4"/>
  <c r="U557" i="4"/>
  <c r="U558" i="4"/>
  <c r="U559" i="4"/>
  <c r="U560" i="4"/>
  <c r="U561" i="4"/>
  <c r="U562" i="4"/>
  <c r="U563" i="4"/>
  <c r="U564" i="4"/>
  <c r="U565" i="4"/>
  <c r="U566" i="4"/>
  <c r="U567" i="4"/>
  <c r="U568" i="4"/>
  <c r="U569" i="4"/>
  <c r="U570" i="4"/>
  <c r="U571" i="4"/>
  <c r="U572" i="4"/>
  <c r="U573" i="4"/>
  <c r="U574" i="4"/>
  <c r="U575" i="4"/>
  <c r="U576" i="4"/>
  <c r="U577" i="4"/>
  <c r="U578" i="4"/>
  <c r="U579" i="4"/>
  <c r="U580" i="4"/>
  <c r="U581" i="4"/>
  <c r="U582" i="4"/>
  <c r="U583" i="4"/>
  <c r="U584" i="4"/>
  <c r="U585" i="4"/>
  <c r="U586" i="4"/>
  <c r="U587" i="4"/>
  <c r="U588" i="4"/>
  <c r="U589" i="4"/>
  <c r="U590" i="4"/>
  <c r="U591" i="4"/>
  <c r="U592" i="4"/>
  <c r="U593" i="4"/>
  <c r="U594" i="4"/>
  <c r="U595" i="4"/>
  <c r="U596" i="4"/>
  <c r="U597" i="4"/>
  <c r="U598" i="4"/>
  <c r="U599" i="4"/>
  <c r="U600" i="4"/>
  <c r="U601" i="4"/>
  <c r="U602" i="4"/>
  <c r="U603" i="4"/>
  <c r="U604" i="4"/>
  <c r="U605" i="4"/>
  <c r="U606" i="4"/>
  <c r="U607" i="4"/>
  <c r="U608" i="4"/>
  <c r="U609" i="4"/>
  <c r="U610" i="4"/>
  <c r="U611" i="4"/>
  <c r="U612" i="4"/>
  <c r="U613" i="4"/>
  <c r="U614" i="4"/>
  <c r="U615" i="4"/>
  <c r="U616" i="4"/>
  <c r="U617" i="4"/>
  <c r="U618" i="4"/>
  <c r="U619" i="4"/>
  <c r="U620" i="4"/>
  <c r="U621" i="4"/>
  <c r="U622" i="4"/>
  <c r="U623" i="4"/>
  <c r="U624" i="4"/>
  <c r="U625" i="4"/>
  <c r="U626" i="4"/>
  <c r="U627" i="4"/>
  <c r="U628" i="4"/>
  <c r="U629" i="4"/>
  <c r="U630" i="4"/>
  <c r="U631" i="4"/>
  <c r="U632" i="4"/>
  <c r="U633" i="4"/>
  <c r="U634" i="4"/>
  <c r="U635" i="4"/>
  <c r="U636" i="4"/>
  <c r="U637" i="4"/>
  <c r="U638" i="4"/>
  <c r="U639" i="4"/>
  <c r="U640" i="4"/>
  <c r="U641" i="4"/>
  <c r="U642" i="4"/>
  <c r="U643" i="4"/>
  <c r="U644" i="4"/>
  <c r="U645" i="4"/>
  <c r="U646" i="4"/>
  <c r="U647" i="4"/>
  <c r="U648" i="4"/>
  <c r="U649" i="4"/>
  <c r="U650" i="4"/>
  <c r="U651" i="4"/>
  <c r="U652" i="4"/>
  <c r="U653" i="4"/>
  <c r="U654" i="4"/>
  <c r="U655" i="4"/>
  <c r="U656" i="4"/>
  <c r="U657" i="4"/>
  <c r="U658" i="4"/>
  <c r="U659" i="4"/>
  <c r="U660" i="4"/>
  <c r="U661" i="4"/>
  <c r="U662" i="4"/>
  <c r="U663" i="4"/>
  <c r="U664" i="4"/>
  <c r="U665" i="4"/>
  <c r="U666" i="4"/>
  <c r="U667" i="4"/>
  <c r="U668" i="4"/>
  <c r="U669" i="4"/>
  <c r="U670" i="4"/>
  <c r="U671" i="4"/>
  <c r="U672" i="4"/>
  <c r="U673" i="4"/>
  <c r="U674" i="4"/>
  <c r="U675" i="4"/>
  <c r="U676" i="4"/>
  <c r="U677" i="4"/>
  <c r="U678" i="4"/>
  <c r="U679" i="4"/>
  <c r="U680" i="4"/>
  <c r="U681" i="4"/>
  <c r="U682" i="4"/>
  <c r="U683" i="4"/>
  <c r="U684" i="4"/>
  <c r="U685" i="4"/>
  <c r="U686" i="4"/>
  <c r="U687" i="4"/>
  <c r="U688" i="4"/>
  <c r="U689" i="4"/>
  <c r="U690" i="4"/>
  <c r="U691" i="4"/>
  <c r="U692" i="4"/>
  <c r="U693" i="4"/>
  <c r="U694" i="4"/>
  <c r="U695" i="4"/>
  <c r="U696" i="4"/>
  <c r="U697" i="4"/>
  <c r="U698" i="4"/>
  <c r="U699" i="4"/>
  <c r="U700" i="4"/>
  <c r="U701" i="4"/>
  <c r="U702" i="4"/>
  <c r="U703" i="4"/>
  <c r="U704" i="4"/>
  <c r="U705" i="4"/>
  <c r="U706" i="4"/>
  <c r="U707" i="4"/>
  <c r="U708" i="4"/>
  <c r="U709" i="4"/>
  <c r="U710" i="4"/>
  <c r="U711" i="4"/>
  <c r="U712" i="4"/>
  <c r="U713" i="4"/>
  <c r="U714" i="4"/>
  <c r="U715" i="4"/>
  <c r="U716" i="4"/>
  <c r="U717" i="4"/>
  <c r="U718" i="4"/>
  <c r="U719" i="4"/>
  <c r="U720" i="4"/>
  <c r="U721" i="4"/>
  <c r="U722" i="4"/>
  <c r="U723" i="4"/>
  <c r="U724" i="4"/>
  <c r="U725" i="4"/>
  <c r="U726" i="4"/>
  <c r="U727" i="4"/>
  <c r="U728" i="4"/>
  <c r="U729" i="4"/>
  <c r="U730" i="4"/>
  <c r="U731" i="4"/>
  <c r="U732" i="4"/>
  <c r="U733" i="4"/>
  <c r="U734" i="4"/>
  <c r="U735" i="4"/>
  <c r="U736" i="4"/>
  <c r="U737" i="4"/>
  <c r="U738" i="4"/>
  <c r="U739" i="4"/>
  <c r="U740" i="4"/>
  <c r="U741" i="4"/>
  <c r="U742" i="4"/>
  <c r="U743" i="4"/>
  <c r="U744" i="4"/>
  <c r="U745" i="4"/>
  <c r="U746" i="4"/>
  <c r="U747" i="4"/>
  <c r="U748" i="4"/>
  <c r="U749" i="4"/>
  <c r="U750" i="4"/>
  <c r="U751" i="4"/>
  <c r="U752" i="4"/>
  <c r="U753" i="4"/>
  <c r="U754" i="4"/>
  <c r="U755" i="4"/>
  <c r="U756" i="4"/>
  <c r="U757" i="4"/>
  <c r="U758" i="4"/>
  <c r="U759" i="4"/>
  <c r="U760" i="4"/>
  <c r="U761" i="4"/>
  <c r="U762" i="4"/>
  <c r="U763" i="4"/>
  <c r="U764" i="4"/>
  <c r="U765" i="4"/>
  <c r="U766" i="4"/>
  <c r="U767" i="4"/>
  <c r="U768" i="4"/>
  <c r="U769" i="4"/>
  <c r="U770" i="4"/>
  <c r="U771" i="4"/>
  <c r="U772" i="4"/>
  <c r="U773" i="4"/>
  <c r="U774" i="4"/>
  <c r="U775" i="4"/>
  <c r="U776" i="4"/>
  <c r="U777" i="4"/>
  <c r="U778" i="4"/>
  <c r="U779" i="4"/>
  <c r="U780" i="4"/>
  <c r="U781" i="4"/>
  <c r="U782" i="4"/>
  <c r="U783" i="4"/>
  <c r="U784" i="4"/>
  <c r="U785" i="4"/>
  <c r="U786" i="4"/>
  <c r="U787" i="4"/>
  <c r="U788" i="4"/>
  <c r="U789" i="4"/>
  <c r="U790" i="4"/>
  <c r="U791" i="4"/>
  <c r="U792" i="4"/>
  <c r="U793" i="4"/>
  <c r="U794" i="4"/>
  <c r="U795" i="4"/>
  <c r="U796" i="4"/>
  <c r="U797" i="4"/>
  <c r="U798" i="4"/>
  <c r="U799" i="4"/>
  <c r="U800" i="4"/>
  <c r="U801" i="4"/>
  <c r="U802" i="4"/>
  <c r="U803" i="4"/>
  <c r="U804" i="4"/>
  <c r="U805" i="4"/>
  <c r="U806" i="4"/>
  <c r="U807" i="4"/>
  <c r="U808" i="4"/>
  <c r="U809" i="4"/>
  <c r="U810" i="4"/>
  <c r="U811" i="4"/>
  <c r="U812" i="4"/>
  <c r="U813" i="4"/>
  <c r="U814" i="4"/>
  <c r="U815" i="4"/>
  <c r="U816" i="4"/>
  <c r="U817" i="4"/>
  <c r="U818" i="4"/>
  <c r="U819" i="4"/>
  <c r="U820" i="4"/>
  <c r="U821" i="4"/>
  <c r="U822" i="4"/>
  <c r="U823" i="4"/>
  <c r="U824" i="4"/>
  <c r="U825" i="4"/>
  <c r="U826" i="4"/>
  <c r="U827" i="4"/>
  <c r="U828" i="4"/>
  <c r="U829" i="4"/>
  <c r="U830" i="4"/>
  <c r="U831" i="4"/>
  <c r="U832" i="4"/>
  <c r="U833" i="4"/>
  <c r="U834" i="4"/>
  <c r="U835" i="4"/>
  <c r="U836" i="4"/>
  <c r="U837" i="4"/>
  <c r="U838" i="4"/>
  <c r="U839" i="4"/>
  <c r="U840" i="4"/>
  <c r="U841" i="4"/>
  <c r="U842" i="4"/>
  <c r="U843" i="4"/>
  <c r="U844" i="4"/>
  <c r="U845" i="4"/>
  <c r="U846" i="4"/>
  <c r="U847" i="4"/>
  <c r="U848" i="4"/>
  <c r="U849" i="4"/>
  <c r="U850" i="4"/>
  <c r="U851" i="4"/>
  <c r="U852" i="4"/>
  <c r="U853" i="4"/>
  <c r="U854" i="4"/>
  <c r="U855" i="4"/>
  <c r="U856" i="4"/>
  <c r="U857" i="4"/>
  <c r="U858" i="4"/>
  <c r="U859" i="4"/>
  <c r="U860" i="4"/>
  <c r="U861" i="4"/>
  <c r="U862" i="4"/>
  <c r="U863" i="4"/>
  <c r="U864" i="4"/>
  <c r="U865" i="4"/>
  <c r="U866" i="4"/>
  <c r="U867" i="4"/>
  <c r="U868" i="4"/>
  <c r="U869" i="4"/>
  <c r="U870" i="4"/>
  <c r="U871" i="4"/>
  <c r="U872" i="4"/>
  <c r="U873" i="4"/>
  <c r="U874" i="4"/>
  <c r="U875" i="4"/>
  <c r="U876" i="4"/>
  <c r="U877" i="4"/>
  <c r="U878" i="4"/>
  <c r="U879" i="4"/>
  <c r="U880" i="4"/>
  <c r="U881" i="4"/>
  <c r="U882" i="4"/>
  <c r="U883" i="4"/>
  <c r="U884" i="4"/>
  <c r="U885" i="4"/>
  <c r="U886" i="4"/>
  <c r="U887" i="4"/>
  <c r="U888" i="4"/>
  <c r="U889" i="4"/>
  <c r="U890" i="4"/>
  <c r="U891" i="4"/>
  <c r="U892" i="4"/>
  <c r="U893" i="4"/>
  <c r="U894" i="4"/>
  <c r="U895" i="4"/>
  <c r="U896" i="4"/>
  <c r="U897" i="4"/>
  <c r="U898" i="4"/>
  <c r="U899" i="4"/>
  <c r="U900" i="4"/>
  <c r="U901" i="4"/>
  <c r="U902" i="4"/>
  <c r="U903" i="4"/>
  <c r="U904" i="4"/>
  <c r="U905" i="4"/>
  <c r="U906" i="4"/>
  <c r="U907" i="4"/>
  <c r="U908" i="4"/>
  <c r="U909" i="4"/>
  <c r="U910" i="4"/>
  <c r="U911" i="4"/>
  <c r="U912" i="4"/>
  <c r="U913" i="4"/>
  <c r="U914" i="4"/>
  <c r="U915" i="4"/>
  <c r="U916" i="4"/>
  <c r="U917" i="4"/>
  <c r="U918" i="4"/>
  <c r="U919" i="4"/>
  <c r="U920" i="4"/>
  <c r="U921" i="4"/>
  <c r="U922" i="4"/>
  <c r="U923" i="4"/>
  <c r="U924" i="4"/>
  <c r="U925" i="4"/>
  <c r="U926" i="4"/>
  <c r="U927" i="4"/>
  <c r="U928" i="4"/>
  <c r="U929" i="4"/>
  <c r="U930" i="4"/>
  <c r="U931" i="4"/>
  <c r="U932" i="4"/>
  <c r="U933" i="4"/>
  <c r="U934" i="4"/>
  <c r="U935" i="4"/>
  <c r="U936" i="4"/>
  <c r="U937" i="4"/>
  <c r="U938" i="4"/>
  <c r="U939" i="4"/>
  <c r="U940" i="4"/>
  <c r="U941" i="4"/>
  <c r="U942" i="4"/>
  <c r="U943" i="4"/>
  <c r="U944" i="4"/>
  <c r="U945" i="4"/>
  <c r="U946" i="4"/>
  <c r="U947" i="4"/>
  <c r="U948" i="4"/>
  <c r="U949" i="4"/>
  <c r="U950" i="4"/>
  <c r="U951" i="4"/>
  <c r="U952" i="4"/>
  <c r="U953" i="4"/>
  <c r="U954" i="4"/>
  <c r="U955" i="4"/>
  <c r="U956" i="4"/>
  <c r="U957" i="4"/>
  <c r="U958" i="4"/>
  <c r="U959" i="4"/>
  <c r="U960" i="4"/>
  <c r="U961" i="4"/>
  <c r="U962" i="4"/>
  <c r="U963" i="4"/>
  <c r="U964" i="4"/>
  <c r="U965" i="4"/>
  <c r="U966" i="4"/>
  <c r="U967" i="4"/>
  <c r="U968" i="4"/>
  <c r="U969" i="4"/>
  <c r="U970" i="4"/>
  <c r="U971" i="4"/>
  <c r="U972" i="4"/>
  <c r="U973" i="4"/>
  <c r="U974" i="4"/>
  <c r="U975" i="4"/>
  <c r="U976" i="4"/>
  <c r="U977" i="4"/>
  <c r="U978" i="4"/>
  <c r="U979" i="4"/>
  <c r="U980" i="4"/>
  <c r="U981" i="4"/>
  <c r="U982" i="4"/>
  <c r="U983" i="4"/>
  <c r="U984" i="4"/>
  <c r="U985" i="4"/>
  <c r="U986" i="4"/>
  <c r="U987" i="4"/>
  <c r="U988" i="4"/>
  <c r="U989" i="4"/>
  <c r="U990" i="4"/>
  <c r="U991" i="4"/>
  <c r="U992" i="4"/>
  <c r="U993" i="4"/>
  <c r="U994" i="4"/>
  <c r="U995" i="4"/>
  <c r="U996" i="4"/>
  <c r="U997" i="4"/>
  <c r="U998" i="4"/>
  <c r="U999" i="4"/>
  <c r="U1000" i="4"/>
  <c r="U1001" i="4"/>
  <c r="U1002" i="4"/>
  <c r="U1003" i="4"/>
  <c r="U1004" i="4"/>
  <c r="U1005" i="4"/>
  <c r="U1006" i="4"/>
  <c r="U1007" i="4"/>
  <c r="U1008" i="4"/>
  <c r="U1009" i="4"/>
  <c r="U1010" i="4"/>
  <c r="U1011" i="4"/>
  <c r="U1012" i="4"/>
  <c r="U1013" i="4"/>
  <c r="U1014" i="4"/>
  <c r="U1015" i="4"/>
  <c r="U1016" i="4"/>
  <c r="U1017" i="4"/>
  <c r="U1018" i="4"/>
  <c r="U1019" i="4"/>
  <c r="U1020" i="4"/>
  <c r="U1021" i="4"/>
  <c r="U1022" i="4"/>
  <c r="U1023" i="4"/>
  <c r="U1024" i="4"/>
  <c r="U1025" i="4"/>
  <c r="U1026" i="4"/>
  <c r="U1027" i="4"/>
  <c r="U1028" i="4"/>
  <c r="U1029" i="4"/>
  <c r="U1030" i="4"/>
  <c r="U1031" i="4"/>
  <c r="U1032" i="4"/>
  <c r="U1033" i="4"/>
  <c r="U1034" i="4"/>
  <c r="U1035" i="4"/>
  <c r="U1036" i="4"/>
  <c r="U1037" i="4"/>
  <c r="U1038" i="4"/>
  <c r="U1039" i="4"/>
  <c r="U1040" i="4"/>
  <c r="U1041" i="4"/>
  <c r="U1042" i="4"/>
  <c r="U1043" i="4"/>
  <c r="U1044" i="4"/>
  <c r="U1045" i="4"/>
  <c r="U1046" i="4"/>
  <c r="U1047" i="4"/>
  <c r="U1048" i="4"/>
  <c r="U1049" i="4"/>
  <c r="U1050" i="4"/>
  <c r="U1051" i="4"/>
  <c r="U1052" i="4"/>
  <c r="U1053" i="4"/>
  <c r="U1054" i="4"/>
  <c r="U1055" i="4"/>
  <c r="U1056" i="4"/>
  <c r="U1057" i="4"/>
  <c r="U1058" i="4"/>
  <c r="U1059" i="4"/>
  <c r="U1060" i="4"/>
  <c r="U1061" i="4"/>
  <c r="U1062" i="4"/>
  <c r="U1063" i="4"/>
  <c r="U1064" i="4"/>
  <c r="U1065" i="4"/>
  <c r="U1066" i="4"/>
  <c r="U1067" i="4"/>
  <c r="U1068" i="4"/>
  <c r="U1069" i="4"/>
  <c r="U1070" i="4"/>
  <c r="U1071" i="4"/>
  <c r="U1072" i="4"/>
  <c r="U1073" i="4"/>
  <c r="U1074" i="4"/>
  <c r="U1075" i="4"/>
  <c r="U1076" i="4"/>
  <c r="U1077" i="4"/>
  <c r="U1078" i="4"/>
  <c r="U1079" i="4"/>
  <c r="U1080" i="4"/>
  <c r="U1081" i="4"/>
  <c r="U1082" i="4"/>
  <c r="U1083" i="4"/>
  <c r="U1084" i="4"/>
  <c r="U1085" i="4"/>
  <c r="U1086" i="4"/>
  <c r="U1087" i="4"/>
  <c r="U1088" i="4"/>
  <c r="U1089" i="4"/>
  <c r="U1090" i="4"/>
  <c r="U1091" i="4"/>
  <c r="U1092" i="4"/>
  <c r="U1093" i="4"/>
  <c r="U1094" i="4"/>
  <c r="U1095" i="4"/>
  <c r="U1096" i="4"/>
  <c r="U1097" i="4"/>
  <c r="U1098" i="4"/>
  <c r="U1099" i="4"/>
  <c r="U1100" i="4"/>
  <c r="U1101" i="4"/>
  <c r="U1102" i="4"/>
  <c r="U1103" i="4"/>
  <c r="U1104" i="4"/>
  <c r="U1105" i="4"/>
  <c r="U1106" i="4"/>
  <c r="U1107" i="4"/>
  <c r="U1108" i="4"/>
  <c r="U1109" i="4"/>
  <c r="U1110" i="4"/>
  <c r="U1111" i="4"/>
  <c r="U1112" i="4"/>
  <c r="U1113" i="4"/>
  <c r="U1114" i="4"/>
  <c r="U1115" i="4"/>
  <c r="U1116" i="4"/>
  <c r="U1117" i="4"/>
  <c r="U1118" i="4"/>
  <c r="U1119" i="4"/>
  <c r="U1120" i="4"/>
  <c r="U1121" i="4"/>
  <c r="U1122" i="4"/>
  <c r="U1123" i="4"/>
  <c r="U1124" i="4"/>
  <c r="U1125" i="4"/>
  <c r="U1126" i="4"/>
  <c r="U1127" i="4"/>
  <c r="U1128" i="4"/>
  <c r="U1129" i="4"/>
  <c r="U1130" i="4"/>
  <c r="U1131" i="4"/>
  <c r="U1132" i="4"/>
  <c r="U1133" i="4"/>
  <c r="U1134" i="4"/>
  <c r="U1135" i="4"/>
  <c r="U1136" i="4"/>
  <c r="U1137" i="4"/>
  <c r="U1138" i="4"/>
  <c r="U1139" i="4"/>
  <c r="U1140" i="4"/>
  <c r="U1141" i="4"/>
  <c r="U1142" i="4"/>
  <c r="U1143" i="4"/>
  <c r="U1144" i="4"/>
  <c r="U1145" i="4"/>
  <c r="U1146" i="4"/>
  <c r="U1147" i="4"/>
  <c r="U1148" i="4"/>
  <c r="U1149" i="4"/>
  <c r="U1150" i="4"/>
  <c r="U1151" i="4"/>
  <c r="U1152" i="4"/>
  <c r="U1153" i="4"/>
  <c r="U1154" i="4"/>
  <c r="U1155" i="4"/>
  <c r="U1156" i="4"/>
  <c r="U1157" i="4"/>
  <c r="U1158" i="4"/>
  <c r="U1159" i="4"/>
  <c r="U1160" i="4"/>
  <c r="U1161" i="4"/>
  <c r="U1162" i="4"/>
  <c r="U1163" i="4"/>
  <c r="U1164" i="4"/>
  <c r="U1165" i="4"/>
  <c r="U1166" i="4"/>
  <c r="U1167" i="4"/>
  <c r="U1168" i="4"/>
  <c r="U1169" i="4"/>
  <c r="U1170" i="4"/>
  <c r="U1171" i="4"/>
  <c r="U1172" i="4"/>
  <c r="U1173" i="4"/>
  <c r="U1174" i="4"/>
  <c r="U1175" i="4"/>
  <c r="U1176" i="4"/>
  <c r="U1177" i="4"/>
  <c r="U1178" i="4"/>
  <c r="U1179" i="4"/>
  <c r="U1180" i="4"/>
  <c r="U1181" i="4"/>
  <c r="U1182" i="4"/>
  <c r="U1183" i="4"/>
  <c r="U1184" i="4"/>
  <c r="U1185" i="4"/>
  <c r="U1186" i="4"/>
  <c r="U1187" i="4"/>
  <c r="U1188" i="4"/>
  <c r="U1189" i="4"/>
  <c r="U1190" i="4"/>
  <c r="U1191" i="4"/>
  <c r="U1192" i="4"/>
  <c r="U1193" i="4"/>
  <c r="U1194" i="4"/>
  <c r="U1195" i="4"/>
  <c r="U1196" i="4"/>
  <c r="U1197" i="4"/>
  <c r="U1198" i="4"/>
  <c r="U1199" i="4"/>
  <c r="U1200" i="4"/>
  <c r="U1201" i="4"/>
  <c r="U1202" i="4"/>
  <c r="U1203" i="4"/>
  <c r="U1204" i="4"/>
  <c r="U1205" i="4"/>
  <c r="U1206" i="4"/>
  <c r="U1207" i="4"/>
  <c r="U1208" i="4"/>
  <c r="U1209" i="4"/>
  <c r="U1210" i="4"/>
  <c r="U1211" i="4"/>
  <c r="U1212" i="4"/>
  <c r="U1213" i="4"/>
  <c r="U1214" i="4"/>
  <c r="U1215" i="4"/>
  <c r="U1216" i="4"/>
  <c r="U1217" i="4"/>
  <c r="U1218" i="4"/>
  <c r="U1219" i="4"/>
  <c r="U1220" i="4"/>
  <c r="U1221" i="4"/>
  <c r="U1222" i="4"/>
  <c r="U1223" i="4"/>
  <c r="U1224" i="4"/>
  <c r="U1225" i="4"/>
  <c r="U1226" i="4"/>
  <c r="U1227" i="4"/>
  <c r="U1228" i="4"/>
  <c r="U1229" i="4"/>
  <c r="U1230" i="4"/>
  <c r="U1231" i="4"/>
  <c r="U1232" i="4"/>
  <c r="U1233" i="4"/>
  <c r="U1234" i="4"/>
  <c r="U1235" i="4"/>
  <c r="U1236" i="4"/>
  <c r="U1237" i="4"/>
  <c r="U1238" i="4"/>
  <c r="U1239" i="4"/>
  <c r="U1240" i="4"/>
  <c r="U1241" i="4"/>
  <c r="U1242" i="4"/>
  <c r="U1243" i="4"/>
  <c r="U1244" i="4"/>
  <c r="U1245" i="4"/>
  <c r="U1246" i="4"/>
  <c r="U1247" i="4"/>
  <c r="U1248" i="4"/>
  <c r="U1249" i="4"/>
  <c r="U1250" i="4"/>
  <c r="U1251" i="4"/>
  <c r="U1252" i="4"/>
  <c r="U1253" i="4"/>
  <c r="U1254" i="4"/>
  <c r="U1255" i="4"/>
  <c r="U1256" i="4"/>
  <c r="U1257" i="4"/>
  <c r="U1258" i="4"/>
  <c r="U1259" i="4"/>
  <c r="U1260" i="4"/>
  <c r="U1261" i="4"/>
  <c r="U1262" i="4"/>
  <c r="U1263" i="4"/>
  <c r="U1264" i="4"/>
  <c r="U1265" i="4"/>
  <c r="U1266" i="4"/>
  <c r="U1267" i="4"/>
  <c r="U1268" i="4"/>
  <c r="U1269" i="4"/>
  <c r="U1270" i="4"/>
  <c r="U1271" i="4"/>
  <c r="U1272" i="4"/>
  <c r="U1273" i="4"/>
  <c r="U1274" i="4"/>
  <c r="U1275" i="4"/>
  <c r="U1276" i="4"/>
  <c r="U1277" i="4"/>
  <c r="U1278" i="4"/>
  <c r="U1279" i="4"/>
  <c r="U1280" i="4"/>
  <c r="U1281" i="4"/>
  <c r="U1282" i="4"/>
  <c r="U1283" i="4"/>
  <c r="U1284" i="4"/>
  <c r="U1285" i="4"/>
  <c r="U1286" i="4"/>
  <c r="U1287" i="4"/>
  <c r="U1288" i="4"/>
  <c r="U1289" i="4"/>
  <c r="U1290" i="4"/>
  <c r="U1291" i="4"/>
  <c r="U1292" i="4"/>
  <c r="U1293" i="4"/>
  <c r="U1294" i="4"/>
  <c r="U1295" i="4"/>
  <c r="U1296" i="4"/>
  <c r="U1297" i="4"/>
  <c r="U1298" i="4"/>
  <c r="U1299" i="4"/>
  <c r="U1300" i="4"/>
  <c r="U1301" i="4"/>
  <c r="U1302" i="4"/>
  <c r="U1303" i="4"/>
  <c r="U1304" i="4"/>
  <c r="U1305" i="4"/>
  <c r="U1306" i="4"/>
  <c r="U1307" i="4"/>
  <c r="U1308" i="4"/>
  <c r="U1309" i="4"/>
  <c r="U1310" i="4"/>
  <c r="U1311" i="4"/>
  <c r="U1312" i="4"/>
  <c r="U1313" i="4"/>
  <c r="U1314" i="4"/>
  <c r="U1315" i="4"/>
  <c r="U1316" i="4"/>
  <c r="U1317" i="4"/>
  <c r="U1318" i="4"/>
  <c r="U1319" i="4"/>
  <c r="U1320" i="4"/>
  <c r="U1321" i="4"/>
  <c r="U1322" i="4"/>
  <c r="U1323" i="4"/>
  <c r="U1324" i="4"/>
  <c r="U1325" i="4"/>
  <c r="U1326" i="4"/>
  <c r="U1327" i="4"/>
  <c r="U1328" i="4"/>
  <c r="U1329" i="4"/>
  <c r="U1330" i="4"/>
  <c r="U1331" i="4"/>
  <c r="U1332" i="4"/>
  <c r="U1333" i="4"/>
  <c r="U1334" i="4"/>
  <c r="U1335" i="4"/>
  <c r="U1336" i="4"/>
  <c r="U1337" i="4"/>
  <c r="U1338" i="4"/>
  <c r="U1339" i="4"/>
  <c r="U1340" i="4"/>
  <c r="U1341" i="4"/>
  <c r="U1342" i="4"/>
  <c r="U1343" i="4"/>
  <c r="U1344" i="4"/>
  <c r="U1345" i="4"/>
  <c r="U1346" i="4"/>
  <c r="U1347" i="4"/>
  <c r="U1348" i="4"/>
  <c r="U1349" i="4"/>
  <c r="U1350" i="4"/>
  <c r="U1351" i="4"/>
  <c r="U1352" i="4"/>
  <c r="U1353" i="4"/>
  <c r="U1354" i="4"/>
  <c r="U1355" i="4"/>
  <c r="U1356" i="4"/>
  <c r="U1357" i="4"/>
  <c r="U1358" i="4"/>
  <c r="U1359" i="4"/>
  <c r="U1360" i="4"/>
  <c r="U1361" i="4"/>
  <c r="U1362" i="4"/>
  <c r="U1363" i="4"/>
  <c r="U1364" i="4"/>
  <c r="U1365" i="4"/>
  <c r="U1366" i="4"/>
  <c r="U1367" i="4"/>
  <c r="U1368" i="4"/>
  <c r="U1369" i="4"/>
  <c r="U1370" i="4"/>
  <c r="U1371" i="4"/>
  <c r="U1372" i="4"/>
  <c r="U1373" i="4"/>
  <c r="U1374" i="4"/>
  <c r="U1375" i="4"/>
  <c r="U1376" i="4"/>
  <c r="U1377" i="4"/>
  <c r="U1378" i="4"/>
  <c r="U1379" i="4"/>
  <c r="U1380" i="4"/>
  <c r="U1381" i="4"/>
  <c r="U1382" i="4"/>
  <c r="U1383" i="4"/>
  <c r="U1384" i="4"/>
  <c r="U1385" i="4"/>
  <c r="U1386" i="4"/>
  <c r="U1387" i="4"/>
  <c r="U1388" i="4"/>
  <c r="U1389" i="4"/>
  <c r="U1390" i="4"/>
  <c r="U1391" i="4"/>
  <c r="U1392" i="4"/>
  <c r="U1393" i="4"/>
  <c r="U1394" i="4"/>
  <c r="U1395" i="4"/>
  <c r="U1396" i="4"/>
  <c r="U1397" i="4"/>
  <c r="U1398" i="4"/>
  <c r="U1399" i="4"/>
  <c r="U1400" i="4"/>
  <c r="U1401" i="4"/>
  <c r="U1402" i="4"/>
  <c r="U1403" i="4"/>
  <c r="U1404" i="4"/>
  <c r="U1405" i="4"/>
  <c r="U1406" i="4"/>
  <c r="U1407" i="4"/>
  <c r="U1408" i="4"/>
  <c r="U1409" i="4"/>
  <c r="U1410" i="4"/>
  <c r="U1411" i="4"/>
  <c r="U1412" i="4"/>
  <c r="U1413" i="4"/>
  <c r="U1414" i="4"/>
  <c r="U1415" i="4"/>
  <c r="U1416" i="4"/>
  <c r="U1417" i="4"/>
  <c r="U1418" i="4"/>
  <c r="U1419" i="4"/>
  <c r="U1420" i="4"/>
  <c r="U1421" i="4"/>
  <c r="U1422" i="4"/>
  <c r="U1423" i="4"/>
  <c r="U1424" i="4"/>
  <c r="U1425" i="4"/>
  <c r="U1426" i="4"/>
  <c r="U1427" i="4"/>
  <c r="U1428" i="4"/>
  <c r="U1429" i="4"/>
  <c r="U1430" i="4"/>
  <c r="U1431" i="4"/>
  <c r="U1432" i="4"/>
  <c r="U1433" i="4"/>
  <c r="U1434" i="4"/>
  <c r="U1435" i="4"/>
  <c r="U1436" i="4"/>
  <c r="U1437" i="4"/>
  <c r="U1438" i="4"/>
  <c r="U1439" i="4"/>
  <c r="U1440" i="4"/>
  <c r="U1441" i="4"/>
  <c r="U1442" i="4"/>
  <c r="U1443" i="4"/>
  <c r="U1444" i="4"/>
  <c r="U1445" i="4"/>
  <c r="U1446" i="4"/>
  <c r="U1447" i="4"/>
  <c r="U1448" i="4"/>
  <c r="U1449" i="4"/>
  <c r="U1450" i="4"/>
  <c r="U1451" i="4"/>
  <c r="U1452" i="4"/>
  <c r="U1453" i="4"/>
  <c r="U1454" i="4"/>
  <c r="U1455" i="4"/>
  <c r="U1456" i="4"/>
  <c r="U1457" i="4"/>
  <c r="U1458" i="4"/>
  <c r="U1459" i="4"/>
  <c r="U1460" i="4"/>
  <c r="U1461" i="4"/>
  <c r="U1462" i="4"/>
  <c r="U1463" i="4"/>
  <c r="U1464" i="4"/>
  <c r="U1465" i="4"/>
  <c r="U1466" i="4"/>
  <c r="U1467" i="4"/>
  <c r="U1468" i="4"/>
  <c r="U1469" i="4"/>
  <c r="U1470" i="4"/>
  <c r="U1471" i="4"/>
  <c r="U1472" i="4"/>
  <c r="U1473" i="4"/>
  <c r="U1474" i="4"/>
  <c r="U1475" i="4"/>
  <c r="U1476" i="4"/>
  <c r="U1477" i="4"/>
  <c r="U1478" i="4"/>
  <c r="U1479" i="4"/>
  <c r="U1480" i="4"/>
  <c r="U1481" i="4"/>
  <c r="U1482" i="4"/>
  <c r="U1483" i="4"/>
  <c r="U1484" i="4"/>
  <c r="U1485" i="4"/>
  <c r="U1486" i="4"/>
  <c r="U1487" i="4"/>
  <c r="U1488" i="4"/>
  <c r="U1489" i="4"/>
  <c r="U1490" i="4"/>
  <c r="U1491" i="4"/>
  <c r="U1492" i="4"/>
  <c r="U1493" i="4"/>
  <c r="U1494" i="4"/>
  <c r="U1495" i="4"/>
  <c r="U1496" i="4"/>
  <c r="U1497" i="4"/>
  <c r="U1498" i="4"/>
  <c r="U1499" i="4"/>
  <c r="U1500" i="4"/>
  <c r="U1501" i="4"/>
  <c r="U1502" i="4"/>
  <c r="U1503" i="4"/>
  <c r="U1504" i="4"/>
  <c r="U1505" i="4"/>
  <c r="U1506" i="4"/>
  <c r="U1507" i="4"/>
  <c r="U1508" i="4"/>
  <c r="U1509" i="4"/>
  <c r="U1510" i="4"/>
  <c r="U1511" i="4"/>
  <c r="U1512" i="4"/>
  <c r="U1513" i="4"/>
  <c r="U1514" i="4"/>
  <c r="U1515" i="4"/>
  <c r="U1516" i="4"/>
  <c r="U1517" i="4"/>
  <c r="U1518" i="4"/>
  <c r="U1519" i="4"/>
  <c r="U1520" i="4"/>
  <c r="U1521" i="4"/>
  <c r="U1522" i="4"/>
  <c r="U1523" i="4"/>
  <c r="U1524" i="4"/>
  <c r="U1525" i="4"/>
  <c r="U1526" i="4"/>
  <c r="U1527" i="4"/>
  <c r="U1528" i="4"/>
  <c r="U1529" i="4"/>
  <c r="U1530" i="4"/>
  <c r="U1531" i="4"/>
  <c r="U1532" i="4"/>
  <c r="U1533" i="4"/>
  <c r="U1534" i="4"/>
  <c r="U1535" i="4"/>
  <c r="U1536" i="4"/>
  <c r="U1537" i="4"/>
  <c r="U1538" i="4"/>
  <c r="U1539" i="4"/>
  <c r="U1540" i="4"/>
  <c r="U1541" i="4"/>
  <c r="U1542" i="4"/>
  <c r="U1543" i="4"/>
  <c r="U1544" i="4"/>
  <c r="U1545" i="4"/>
  <c r="U1546" i="4"/>
  <c r="U1547" i="4"/>
  <c r="U1548" i="4"/>
  <c r="U1549" i="4"/>
  <c r="U1550" i="4"/>
  <c r="U1551" i="4"/>
  <c r="U1552" i="4"/>
  <c r="U1553" i="4"/>
  <c r="U1554" i="4"/>
  <c r="U1555" i="4"/>
  <c r="U1556" i="4"/>
  <c r="U1557" i="4"/>
  <c r="U1558" i="4"/>
  <c r="U1559" i="4"/>
  <c r="U1560" i="4"/>
  <c r="U1561" i="4"/>
  <c r="U1562" i="4"/>
  <c r="U1563" i="4"/>
  <c r="U1564" i="4"/>
  <c r="U1565" i="4"/>
  <c r="U1566" i="4"/>
  <c r="U1567" i="4"/>
  <c r="U1568" i="4"/>
  <c r="U1569" i="4"/>
  <c r="U1570" i="4"/>
  <c r="U1571" i="4"/>
  <c r="U1572" i="4"/>
  <c r="U1573" i="4"/>
  <c r="U1574" i="4"/>
  <c r="U1575" i="4"/>
  <c r="U1576" i="4"/>
  <c r="U1577" i="4"/>
  <c r="U1578" i="4"/>
  <c r="U1579" i="4"/>
  <c r="U1580" i="4"/>
  <c r="U1581" i="4"/>
  <c r="U1582" i="4"/>
  <c r="U1583" i="4"/>
  <c r="U1584" i="4"/>
  <c r="U1585" i="4"/>
  <c r="U1586" i="4"/>
  <c r="U1587" i="4"/>
  <c r="U1588" i="4"/>
  <c r="U1589" i="4"/>
  <c r="U1590" i="4"/>
  <c r="U1591" i="4"/>
  <c r="U1592" i="4"/>
  <c r="U1593" i="4"/>
  <c r="U1594" i="4"/>
  <c r="U1595" i="4"/>
  <c r="U1596" i="4"/>
  <c r="U1597" i="4"/>
  <c r="U1598" i="4"/>
  <c r="U1599" i="4"/>
  <c r="U1600" i="4"/>
  <c r="U1601" i="4"/>
  <c r="U1602" i="4"/>
  <c r="U1603" i="4"/>
  <c r="U1604" i="4"/>
  <c r="U1605" i="4"/>
  <c r="U1606" i="4"/>
  <c r="U1607" i="4"/>
  <c r="U1608" i="4"/>
  <c r="U1609" i="4"/>
  <c r="U1610" i="4"/>
  <c r="U1611" i="4"/>
  <c r="U1612" i="4"/>
  <c r="U1613" i="4"/>
  <c r="U1614" i="4"/>
  <c r="U1615" i="4"/>
  <c r="U1616" i="4"/>
  <c r="U1617" i="4"/>
  <c r="U1618" i="4"/>
  <c r="U1619" i="4"/>
  <c r="U1620" i="4"/>
  <c r="U1621" i="4"/>
  <c r="U1622" i="4"/>
  <c r="U1623" i="4"/>
  <c r="U1624" i="4"/>
  <c r="U1625" i="4"/>
  <c r="U1626" i="4"/>
  <c r="U1627" i="4"/>
  <c r="U1628" i="4"/>
  <c r="U1629" i="4"/>
  <c r="U1630" i="4"/>
  <c r="U1631" i="4"/>
  <c r="U1632" i="4"/>
  <c r="U1633" i="4"/>
  <c r="U1634" i="4"/>
  <c r="U1635" i="4"/>
  <c r="U1636" i="4"/>
  <c r="U1637" i="4"/>
  <c r="U1638" i="4"/>
  <c r="U1639" i="4"/>
  <c r="U1640" i="4"/>
  <c r="U1641" i="4"/>
  <c r="U1642" i="4"/>
  <c r="U1643" i="4"/>
  <c r="U1644" i="4"/>
  <c r="U1645" i="4"/>
  <c r="U1646" i="4"/>
  <c r="U1647" i="4"/>
  <c r="U1648" i="4"/>
  <c r="U1649" i="4"/>
  <c r="U1650" i="4"/>
  <c r="U1651" i="4"/>
  <c r="U1652" i="4"/>
  <c r="U1653" i="4"/>
  <c r="U1654" i="4"/>
  <c r="U1655" i="4"/>
  <c r="U1656" i="4"/>
  <c r="U1657" i="4"/>
  <c r="U1658" i="4"/>
  <c r="U1659" i="4"/>
  <c r="U1660" i="4"/>
  <c r="U1661" i="4"/>
  <c r="U1662" i="4"/>
  <c r="U1663" i="4"/>
  <c r="U1664" i="4"/>
  <c r="U1665" i="4"/>
  <c r="U1666" i="4"/>
  <c r="U1667" i="4"/>
  <c r="U1668" i="4"/>
  <c r="U1669" i="4"/>
  <c r="U1670" i="4"/>
  <c r="U1671" i="4"/>
  <c r="U1672" i="4"/>
  <c r="U1673" i="4"/>
  <c r="U1674" i="4"/>
  <c r="U1675" i="4"/>
  <c r="U1676" i="4"/>
  <c r="U1677" i="4"/>
  <c r="U1678" i="4"/>
  <c r="U1679" i="4"/>
  <c r="U1680" i="4"/>
  <c r="U1681" i="4"/>
  <c r="U1682" i="4"/>
  <c r="U1683" i="4"/>
  <c r="U1684" i="4"/>
  <c r="U1685" i="4"/>
  <c r="U1686" i="4"/>
  <c r="U1687" i="4"/>
  <c r="U1688" i="4"/>
  <c r="U1689" i="4"/>
  <c r="U1690" i="4"/>
  <c r="U1691" i="4"/>
  <c r="U1692" i="4"/>
  <c r="U1693" i="4"/>
  <c r="U1694" i="4"/>
  <c r="U1695" i="4"/>
  <c r="U1696" i="4"/>
  <c r="U1697" i="4"/>
  <c r="U1698" i="4"/>
  <c r="U1699" i="4"/>
  <c r="U1700" i="4"/>
  <c r="U1701" i="4"/>
  <c r="U1702" i="4"/>
  <c r="U1703" i="4"/>
  <c r="U1704" i="4"/>
  <c r="U1705" i="4"/>
  <c r="U1706" i="4"/>
  <c r="U1707" i="4"/>
  <c r="U1708" i="4"/>
  <c r="U1709" i="4"/>
  <c r="U1710" i="4"/>
  <c r="U1711" i="4"/>
  <c r="U1712" i="4"/>
  <c r="U1713" i="4"/>
  <c r="U1714" i="4"/>
  <c r="U1715" i="4"/>
  <c r="U1716" i="4"/>
  <c r="U1717" i="4"/>
  <c r="U1718" i="4"/>
  <c r="U1719" i="4"/>
  <c r="U1720" i="4"/>
  <c r="U1721" i="4"/>
  <c r="U1722" i="4"/>
  <c r="U1723" i="4"/>
  <c r="U1724" i="4"/>
  <c r="U1725" i="4"/>
  <c r="U1726" i="4"/>
  <c r="U1727" i="4"/>
  <c r="U1728" i="4"/>
  <c r="U1729" i="4"/>
  <c r="U1730" i="4"/>
  <c r="U1731" i="4"/>
  <c r="U1732" i="4"/>
  <c r="U1733" i="4"/>
  <c r="U1734" i="4"/>
  <c r="U1735" i="4"/>
  <c r="U1736" i="4"/>
  <c r="U1737" i="4"/>
  <c r="U1738" i="4"/>
  <c r="U1739" i="4"/>
  <c r="U1740" i="4"/>
  <c r="U1741" i="4"/>
  <c r="U1742" i="4"/>
  <c r="U1743" i="4"/>
  <c r="U1744" i="4"/>
  <c r="U1745" i="4"/>
  <c r="U1746" i="4"/>
  <c r="U1747" i="4"/>
  <c r="U1748" i="4"/>
  <c r="U1749" i="4"/>
  <c r="U1750" i="4"/>
  <c r="U1751" i="4"/>
  <c r="U1752" i="4"/>
  <c r="U1753" i="4"/>
  <c r="U1754" i="4"/>
  <c r="U1755" i="4"/>
  <c r="U1756" i="4"/>
  <c r="U1757" i="4"/>
  <c r="U1758" i="4"/>
  <c r="U1759" i="4"/>
  <c r="U1760" i="4"/>
  <c r="U1761" i="4"/>
  <c r="U1762" i="4"/>
  <c r="U1763" i="4"/>
  <c r="U1764" i="4"/>
  <c r="U1765" i="4"/>
  <c r="U1766" i="4"/>
  <c r="U1767" i="4"/>
  <c r="U1768" i="4"/>
  <c r="U1769" i="4"/>
  <c r="U1770" i="4"/>
  <c r="U1771" i="4"/>
  <c r="U1772" i="4"/>
  <c r="U1773" i="4"/>
  <c r="U1774" i="4"/>
  <c r="U1775" i="4"/>
  <c r="U1776" i="4"/>
  <c r="U1777" i="4"/>
  <c r="U1778" i="4"/>
  <c r="U1779" i="4"/>
  <c r="U1780" i="4"/>
  <c r="U1781" i="4"/>
  <c r="U1782" i="4"/>
  <c r="U1783" i="4"/>
  <c r="U1784" i="4"/>
  <c r="U1785" i="4"/>
  <c r="U1786" i="4"/>
  <c r="U1787" i="4"/>
  <c r="U1788" i="4"/>
  <c r="U1789" i="4"/>
  <c r="U1790" i="4"/>
  <c r="U1791" i="4"/>
  <c r="U1792" i="4"/>
  <c r="U1793" i="4"/>
  <c r="U1794" i="4"/>
  <c r="U1795" i="4"/>
  <c r="U1796" i="4"/>
  <c r="U1797" i="4"/>
  <c r="U1798" i="4"/>
  <c r="U1799" i="4"/>
  <c r="U1800" i="4"/>
  <c r="U1801" i="4"/>
  <c r="U1802" i="4"/>
  <c r="U1803" i="4"/>
  <c r="U1804" i="4"/>
  <c r="U1805" i="4"/>
  <c r="U1806" i="4"/>
  <c r="U1807" i="4"/>
  <c r="U1808" i="4"/>
  <c r="U1809" i="4"/>
  <c r="U1810" i="4"/>
  <c r="U1811" i="4"/>
  <c r="U1812" i="4"/>
  <c r="U1813" i="4"/>
  <c r="U1814" i="4"/>
  <c r="U1815" i="4"/>
  <c r="U1816" i="4"/>
  <c r="U1817" i="4"/>
  <c r="U1818" i="4"/>
  <c r="U1819" i="4"/>
  <c r="U1820" i="4"/>
  <c r="U1821" i="4"/>
  <c r="U1822" i="4"/>
  <c r="U1823" i="4"/>
  <c r="U1824" i="4"/>
  <c r="U1825" i="4"/>
  <c r="U1826" i="4"/>
  <c r="U1827" i="4"/>
  <c r="U1828" i="4"/>
  <c r="U1829" i="4"/>
  <c r="U1830" i="4"/>
  <c r="U1831" i="4"/>
  <c r="U1832" i="4"/>
  <c r="U1833" i="4"/>
  <c r="U1834" i="4"/>
  <c r="U1835" i="4"/>
  <c r="U1836" i="4"/>
  <c r="U1837" i="4"/>
  <c r="U1838" i="4"/>
  <c r="U1839" i="4"/>
  <c r="U1840" i="4"/>
  <c r="U1841" i="4"/>
  <c r="U1842" i="4"/>
  <c r="U1843" i="4"/>
  <c r="U1844" i="4"/>
  <c r="U1845" i="4"/>
  <c r="U1846" i="4"/>
  <c r="U1847" i="4"/>
  <c r="U1848" i="4"/>
  <c r="U1849" i="4"/>
  <c r="U1850" i="4"/>
  <c r="U1851" i="4"/>
  <c r="U1852" i="4"/>
  <c r="U1853" i="4"/>
  <c r="U1854" i="4"/>
  <c r="U1855" i="4"/>
  <c r="U1856" i="4"/>
  <c r="U1857" i="4"/>
  <c r="U1858" i="4"/>
  <c r="U1859" i="4"/>
  <c r="U1860" i="4"/>
  <c r="U1861" i="4"/>
  <c r="U1862" i="4"/>
  <c r="U1863" i="4"/>
  <c r="U1864" i="4"/>
  <c r="U1865" i="4"/>
  <c r="U1866" i="4"/>
  <c r="U1867" i="4"/>
  <c r="U1868" i="4"/>
  <c r="U1869" i="4"/>
  <c r="U1870" i="4"/>
  <c r="U1871" i="4"/>
  <c r="U1872" i="4"/>
  <c r="U1873" i="4"/>
  <c r="U1874" i="4"/>
  <c r="U1875" i="4"/>
  <c r="U1876" i="4"/>
  <c r="U1877" i="4"/>
  <c r="U1878" i="4"/>
  <c r="U1879" i="4"/>
  <c r="U1880" i="4"/>
  <c r="U1881" i="4"/>
  <c r="U1882" i="4"/>
  <c r="U1883" i="4"/>
  <c r="U1884" i="4"/>
  <c r="U1885" i="4"/>
  <c r="U1886" i="4"/>
  <c r="U1887" i="4"/>
  <c r="U1888" i="4"/>
  <c r="U1889" i="4"/>
  <c r="U1890" i="4"/>
  <c r="U1891" i="4"/>
  <c r="U1892" i="4"/>
  <c r="U1893" i="4"/>
  <c r="U1894" i="4"/>
  <c r="U1895" i="4"/>
  <c r="U1896" i="4"/>
  <c r="U1897" i="4"/>
  <c r="U1898" i="4"/>
  <c r="U1899" i="4"/>
  <c r="U1900" i="4"/>
  <c r="U1901" i="4"/>
  <c r="U1902" i="4"/>
  <c r="U1903" i="4"/>
  <c r="U1904" i="4"/>
  <c r="U1905" i="4"/>
  <c r="U1906" i="4"/>
  <c r="U1907" i="4"/>
  <c r="U1908" i="4"/>
  <c r="U1909" i="4"/>
  <c r="U1910" i="4"/>
  <c r="U1911" i="4"/>
  <c r="U1912" i="4"/>
  <c r="U1913" i="4"/>
  <c r="U1914" i="4"/>
  <c r="U1915" i="4"/>
  <c r="U1916" i="4"/>
  <c r="U1917" i="4"/>
  <c r="U1918" i="4"/>
  <c r="U1919" i="4"/>
  <c r="U1920" i="4"/>
  <c r="U1921" i="4"/>
  <c r="U1922" i="4"/>
  <c r="U1923" i="4"/>
  <c r="U1924" i="4"/>
  <c r="U1925" i="4"/>
  <c r="U1926" i="4"/>
  <c r="U1927" i="4"/>
  <c r="U1928" i="4"/>
  <c r="U1929" i="4"/>
  <c r="U1930" i="4"/>
  <c r="U1931" i="4"/>
  <c r="U1932" i="4"/>
  <c r="U1933" i="4"/>
  <c r="U1934" i="4"/>
  <c r="U1935" i="4"/>
  <c r="U1936" i="4"/>
  <c r="U1937" i="4"/>
  <c r="U1938" i="4"/>
  <c r="U1939" i="4"/>
  <c r="U1940" i="4"/>
  <c r="U1941" i="4"/>
  <c r="U1942" i="4"/>
  <c r="U1943" i="4"/>
  <c r="U1944" i="4"/>
  <c r="U1945" i="4"/>
  <c r="U1946" i="4"/>
  <c r="U1947" i="4"/>
  <c r="U1948" i="4"/>
  <c r="U1949" i="4"/>
  <c r="U1950" i="4"/>
  <c r="U1951" i="4"/>
  <c r="U1952" i="4"/>
  <c r="U1953" i="4"/>
  <c r="U1954" i="4"/>
  <c r="U1955" i="4"/>
  <c r="U1956" i="4"/>
  <c r="U1957" i="4"/>
  <c r="U1958" i="4"/>
  <c r="U1959" i="4"/>
  <c r="U1960" i="4"/>
  <c r="U1961" i="4"/>
  <c r="U1962" i="4"/>
  <c r="U1963" i="4"/>
  <c r="U1964" i="4"/>
  <c r="U1965" i="4"/>
  <c r="U1966" i="4"/>
  <c r="U1967" i="4"/>
  <c r="U1968" i="4"/>
  <c r="U1969" i="4"/>
  <c r="U1970" i="4"/>
  <c r="U1971" i="4"/>
  <c r="U1972" i="4"/>
  <c r="U1973" i="4"/>
  <c r="U1974" i="4"/>
  <c r="U1975" i="4"/>
  <c r="U1976" i="4"/>
  <c r="U1977" i="4"/>
  <c r="U1978" i="4"/>
  <c r="U1979" i="4"/>
  <c r="U1980" i="4"/>
  <c r="U1981" i="4"/>
  <c r="U1982" i="4"/>
  <c r="U1983" i="4"/>
  <c r="U1984" i="4"/>
  <c r="U1985" i="4"/>
  <c r="U1986" i="4"/>
  <c r="U1987" i="4"/>
  <c r="U1988" i="4"/>
  <c r="U1989" i="4"/>
  <c r="U1990" i="4"/>
  <c r="U1991" i="4"/>
  <c r="U1992" i="4"/>
  <c r="U1993" i="4"/>
  <c r="U1994" i="4"/>
  <c r="U1995" i="4"/>
  <c r="U1996" i="4"/>
  <c r="U1997" i="4"/>
  <c r="U1998" i="4"/>
  <c r="U1999" i="4"/>
  <c r="U2000" i="4"/>
  <c r="U2001" i="4"/>
  <c r="U2002" i="4"/>
  <c r="U2003" i="4"/>
  <c r="U2004" i="4"/>
  <c r="U2005" i="4"/>
  <c r="U2006" i="4"/>
  <c r="U2007" i="4"/>
  <c r="U2008" i="4"/>
  <c r="U2009" i="4"/>
  <c r="U2010" i="4"/>
  <c r="U2011" i="4"/>
  <c r="U2012" i="4"/>
  <c r="U2013" i="4"/>
  <c r="U2014" i="4"/>
  <c r="U2015" i="4"/>
  <c r="U2016" i="4"/>
  <c r="U2017" i="4"/>
  <c r="U2018" i="4"/>
  <c r="U2019" i="4"/>
  <c r="U2020" i="4"/>
  <c r="U2021" i="4"/>
  <c r="U2022" i="4"/>
  <c r="U2023" i="4"/>
  <c r="U2024" i="4"/>
  <c r="U2025" i="4"/>
  <c r="U2026" i="4"/>
  <c r="U2027" i="4"/>
  <c r="U2028" i="4"/>
  <c r="U2029" i="4"/>
  <c r="U2030" i="4"/>
  <c r="U2031" i="4"/>
  <c r="U2032" i="4"/>
  <c r="U2033" i="4"/>
  <c r="U2034" i="4"/>
  <c r="U2035" i="4"/>
  <c r="U2036" i="4"/>
  <c r="U2037" i="4"/>
  <c r="U2038" i="4"/>
  <c r="U2039" i="4"/>
  <c r="U2040" i="4"/>
  <c r="U2041" i="4"/>
  <c r="U2042" i="4"/>
  <c r="U2043" i="4"/>
  <c r="U2044" i="4"/>
  <c r="U2045" i="4"/>
  <c r="U2046" i="4"/>
  <c r="U2047" i="4"/>
  <c r="U2048" i="4"/>
  <c r="U2049" i="4"/>
  <c r="U2050" i="4"/>
  <c r="U2051" i="4"/>
  <c r="U2052" i="4"/>
  <c r="U2053" i="4"/>
  <c r="U2054" i="4"/>
  <c r="U2055" i="4"/>
  <c r="U2056" i="4"/>
  <c r="U2057" i="4"/>
  <c r="V7" i="4"/>
  <c r="V9" i="4"/>
  <c r="V13" i="4"/>
  <c r="V62" i="4"/>
  <c r="V63" i="4"/>
  <c r="V64" i="4"/>
  <c r="V65" i="4"/>
  <c r="V66" i="4"/>
  <c r="V67" i="4"/>
  <c r="V68" i="4"/>
  <c r="V73" i="4"/>
  <c r="V75" i="4"/>
  <c r="V77" i="4"/>
  <c r="V103" i="4"/>
  <c r="V106" i="4"/>
  <c r="V109" i="4"/>
  <c r="V112" i="4"/>
  <c r="V115" i="4"/>
  <c r="V118" i="4"/>
  <c r="V121" i="4"/>
  <c r="V124" i="4"/>
  <c r="V127" i="4"/>
  <c r="V130" i="4"/>
  <c r="V133" i="4"/>
  <c r="V136" i="4"/>
  <c r="V139" i="4"/>
  <c r="V142" i="4"/>
  <c r="V145" i="4"/>
  <c r="V148" i="4"/>
  <c r="V151" i="4"/>
  <c r="V154" i="4"/>
  <c r="V157" i="4"/>
  <c r="V160" i="4"/>
  <c r="V163" i="4"/>
  <c r="V166" i="4"/>
  <c r="V169" i="4"/>
  <c r="V172" i="4"/>
  <c r="V175" i="4"/>
  <c r="V178" i="4"/>
  <c r="V181" i="4"/>
  <c r="V184" i="4"/>
  <c r="V187" i="4"/>
  <c r="V190" i="4"/>
  <c r="V193" i="4"/>
  <c r="V196" i="4"/>
  <c r="V199" i="4"/>
  <c r="V202" i="4"/>
  <c r="V205" i="4"/>
  <c r="V208" i="4"/>
  <c r="V211" i="4"/>
  <c r="V214" i="4"/>
  <c r="V217" i="4"/>
  <c r="V220" i="4"/>
  <c r="V223" i="4"/>
  <c r="V226" i="4"/>
  <c r="V229" i="4"/>
  <c r="V232" i="4"/>
  <c r="V235" i="4"/>
  <c r="V238" i="4"/>
  <c r="V241" i="4"/>
  <c r="V244" i="4"/>
  <c r="V247" i="4"/>
  <c r="V250" i="4"/>
  <c r="V254" i="4"/>
  <c r="V257" i="4"/>
  <c r="V260" i="4"/>
  <c r="V263" i="4"/>
  <c r="V266" i="4"/>
  <c r="V269" i="4"/>
  <c r="V272" i="4"/>
  <c r="V275" i="4"/>
  <c r="V278" i="4"/>
  <c r="V281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14" i="4"/>
  <c r="V318" i="4"/>
  <c r="V332" i="4"/>
  <c r="V333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71" i="4"/>
  <c r="V373" i="4"/>
  <c r="V377" i="4"/>
  <c r="V381" i="4"/>
  <c r="V385" i="4"/>
  <c r="V389" i="4"/>
  <c r="V391" i="4"/>
  <c r="V393" i="4"/>
  <c r="V395" i="4"/>
  <c r="V410" i="4"/>
  <c r="V425" i="4"/>
  <c r="V440" i="4"/>
  <c r="V455" i="4"/>
  <c r="V458" i="4"/>
  <c r="V459" i="4"/>
  <c r="V460" i="4"/>
  <c r="V461" i="4"/>
  <c r="V462" i="4"/>
  <c r="V463" i="4"/>
  <c r="V464" i="4"/>
  <c r="V465" i="4"/>
  <c r="V476" i="4"/>
  <c r="V477" i="4"/>
  <c r="V478" i="4"/>
  <c r="V479" i="4"/>
  <c r="V480" i="4"/>
  <c r="V481" i="4"/>
  <c r="V482" i="4"/>
  <c r="V483" i="4"/>
  <c r="V494" i="4"/>
  <c r="V495" i="4"/>
  <c r="V496" i="4"/>
  <c r="V497" i="4"/>
  <c r="V498" i="4"/>
  <c r="V499" i="4"/>
  <c r="V500" i="4"/>
  <c r="V501" i="4"/>
  <c r="V522" i="4"/>
  <c r="V523" i="4"/>
  <c r="V524" i="4"/>
  <c r="V525" i="4"/>
  <c r="V526" i="4"/>
  <c r="V527" i="4"/>
  <c r="V548" i="4"/>
  <c r="V551" i="4"/>
  <c r="V554" i="4"/>
  <c r="Q2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Q591" i="4"/>
  <c r="Q592" i="4"/>
  <c r="Q593" i="4"/>
  <c r="Q594" i="4"/>
  <c r="Q595" i="4"/>
  <c r="Q596" i="4"/>
  <c r="Q597" i="4"/>
  <c r="Q598" i="4"/>
  <c r="Q599" i="4"/>
  <c r="Q600" i="4"/>
  <c r="Q601" i="4"/>
  <c r="Q602" i="4"/>
  <c r="Q603" i="4"/>
  <c r="Q604" i="4"/>
  <c r="Q605" i="4"/>
  <c r="Q606" i="4"/>
  <c r="Q607" i="4"/>
  <c r="Q608" i="4"/>
  <c r="Q609" i="4"/>
  <c r="Q610" i="4"/>
  <c r="Q611" i="4"/>
  <c r="Q612" i="4"/>
  <c r="Q613" i="4"/>
  <c r="Q614" i="4"/>
  <c r="Q615" i="4"/>
  <c r="Q616" i="4"/>
  <c r="Q617" i="4"/>
  <c r="Q618" i="4"/>
  <c r="Q619" i="4"/>
  <c r="Q620" i="4"/>
  <c r="Q621" i="4"/>
  <c r="Q622" i="4"/>
  <c r="Q623" i="4"/>
  <c r="Q624" i="4"/>
  <c r="Q625" i="4"/>
  <c r="Q626" i="4"/>
  <c r="Q627" i="4"/>
  <c r="Q628" i="4"/>
  <c r="Q629" i="4"/>
  <c r="Q630" i="4"/>
  <c r="Q631" i="4"/>
  <c r="Q632" i="4"/>
  <c r="Q633" i="4"/>
  <c r="Q634" i="4"/>
  <c r="Q635" i="4"/>
  <c r="Q636" i="4"/>
  <c r="Q637" i="4"/>
  <c r="Q638" i="4"/>
  <c r="Q639" i="4"/>
  <c r="Q640" i="4"/>
  <c r="Q641" i="4"/>
  <c r="Q642" i="4"/>
  <c r="Q643" i="4"/>
  <c r="Q644" i="4"/>
  <c r="Q645" i="4"/>
  <c r="Q646" i="4"/>
  <c r="Q647" i="4"/>
  <c r="Q648" i="4"/>
  <c r="Q649" i="4"/>
  <c r="Q650" i="4"/>
  <c r="Q651" i="4"/>
  <c r="Q652" i="4"/>
  <c r="Q653" i="4"/>
  <c r="Q654" i="4"/>
  <c r="Q655" i="4"/>
  <c r="Q656" i="4"/>
  <c r="Q657" i="4"/>
  <c r="Q658" i="4"/>
  <c r="Q659" i="4"/>
  <c r="Q660" i="4"/>
  <c r="Q661" i="4"/>
  <c r="Q662" i="4"/>
  <c r="Q663" i="4"/>
  <c r="Q664" i="4"/>
  <c r="Q665" i="4"/>
  <c r="Q666" i="4"/>
  <c r="Q667" i="4"/>
  <c r="Q668" i="4"/>
  <c r="Q669" i="4"/>
  <c r="Q670" i="4"/>
  <c r="Q671" i="4"/>
  <c r="Q672" i="4"/>
  <c r="Q673" i="4"/>
  <c r="Q674" i="4"/>
  <c r="Q675" i="4"/>
  <c r="Q676" i="4"/>
  <c r="Q677" i="4"/>
  <c r="Q678" i="4"/>
  <c r="Q679" i="4"/>
  <c r="Q680" i="4"/>
  <c r="Q681" i="4"/>
  <c r="Q682" i="4"/>
  <c r="Q683" i="4"/>
  <c r="Q684" i="4"/>
  <c r="Q685" i="4"/>
  <c r="Q686" i="4"/>
  <c r="Q687" i="4"/>
  <c r="Q688" i="4"/>
  <c r="Q689" i="4"/>
  <c r="Q690" i="4"/>
  <c r="Q691" i="4"/>
  <c r="Q692" i="4"/>
  <c r="Q693" i="4"/>
  <c r="Q694" i="4"/>
  <c r="Q695" i="4"/>
  <c r="Q696" i="4"/>
  <c r="Q697" i="4"/>
  <c r="Q698" i="4"/>
  <c r="Q699" i="4"/>
  <c r="Q700" i="4"/>
  <c r="Q701" i="4"/>
  <c r="Q702" i="4"/>
  <c r="Q703" i="4"/>
  <c r="Q704" i="4"/>
  <c r="Q705" i="4"/>
  <c r="Q706" i="4"/>
  <c r="Q707" i="4"/>
  <c r="Q708" i="4"/>
  <c r="Q709" i="4"/>
  <c r="Q710" i="4"/>
  <c r="Q711" i="4"/>
  <c r="Q712" i="4"/>
  <c r="Q713" i="4"/>
  <c r="Q714" i="4"/>
  <c r="Q715" i="4"/>
  <c r="Q716" i="4"/>
  <c r="Q717" i="4"/>
  <c r="Q718" i="4"/>
  <c r="Q719" i="4"/>
  <c r="Q720" i="4"/>
  <c r="Q721" i="4"/>
  <c r="Q722" i="4"/>
  <c r="Q723" i="4"/>
  <c r="Q724" i="4"/>
  <c r="Q725" i="4"/>
  <c r="Q726" i="4"/>
  <c r="Q727" i="4"/>
  <c r="Q728" i="4"/>
  <c r="Q729" i="4"/>
  <c r="Q730" i="4"/>
  <c r="Q731" i="4"/>
  <c r="Q732" i="4"/>
  <c r="Q733" i="4"/>
  <c r="Q734" i="4"/>
  <c r="Q735" i="4"/>
  <c r="Q736" i="4"/>
  <c r="Q737" i="4"/>
  <c r="Q738" i="4"/>
  <c r="Q739" i="4"/>
  <c r="Q740" i="4"/>
  <c r="Q741" i="4"/>
  <c r="Q742" i="4"/>
  <c r="Q743" i="4"/>
  <c r="Q744" i="4"/>
  <c r="Q745" i="4"/>
  <c r="Q746" i="4"/>
  <c r="Q747" i="4"/>
  <c r="Q748" i="4"/>
  <c r="Q749" i="4"/>
  <c r="Q750" i="4"/>
  <c r="Q751" i="4"/>
  <c r="Q752" i="4"/>
  <c r="Q753" i="4"/>
  <c r="Q754" i="4"/>
  <c r="Q755" i="4"/>
  <c r="Q756" i="4"/>
  <c r="Q757" i="4"/>
  <c r="Q758" i="4"/>
  <c r="Q759" i="4"/>
  <c r="Q760" i="4"/>
  <c r="Q761" i="4"/>
  <c r="Q762" i="4"/>
  <c r="Q763" i="4"/>
  <c r="Q764" i="4"/>
  <c r="Q765" i="4"/>
  <c r="Q766" i="4"/>
  <c r="Q767" i="4"/>
  <c r="Q768" i="4"/>
  <c r="Q769" i="4"/>
  <c r="Q770" i="4"/>
  <c r="Q771" i="4"/>
  <c r="Q772" i="4"/>
  <c r="Q773" i="4"/>
  <c r="Q774" i="4"/>
  <c r="Q775" i="4"/>
  <c r="Q776" i="4"/>
  <c r="Q777" i="4"/>
  <c r="Q778" i="4"/>
  <c r="Q779" i="4"/>
  <c r="Q780" i="4"/>
  <c r="Q781" i="4"/>
  <c r="Q782" i="4"/>
  <c r="Q783" i="4"/>
  <c r="Q784" i="4"/>
  <c r="Q785" i="4"/>
  <c r="Q786" i="4"/>
  <c r="Q787" i="4"/>
  <c r="Q788" i="4"/>
  <c r="Q789" i="4"/>
  <c r="Q790" i="4"/>
  <c r="Q791" i="4"/>
  <c r="Q792" i="4"/>
  <c r="Q793" i="4"/>
  <c r="Q794" i="4"/>
  <c r="Q795" i="4"/>
  <c r="Q796" i="4"/>
  <c r="Q797" i="4"/>
  <c r="Q798" i="4"/>
  <c r="Q799" i="4"/>
  <c r="Q800" i="4"/>
  <c r="Q801" i="4"/>
  <c r="Q802" i="4"/>
  <c r="Q803" i="4"/>
  <c r="Q804" i="4"/>
  <c r="Q805" i="4"/>
  <c r="Q806" i="4"/>
  <c r="Q807" i="4"/>
  <c r="Q808" i="4"/>
  <c r="Q809" i="4"/>
  <c r="Q810" i="4"/>
  <c r="Q811" i="4"/>
  <c r="Q812" i="4"/>
  <c r="Q813" i="4"/>
  <c r="Q814" i="4"/>
  <c r="Q815" i="4"/>
  <c r="Q816" i="4"/>
  <c r="Q817" i="4"/>
  <c r="Q818" i="4"/>
  <c r="Q819" i="4"/>
  <c r="Q820" i="4"/>
  <c r="Q821" i="4"/>
  <c r="Q822" i="4"/>
  <c r="Q823" i="4"/>
  <c r="Q824" i="4"/>
  <c r="Q825" i="4"/>
  <c r="Q826" i="4"/>
  <c r="Q827" i="4"/>
  <c r="Q828" i="4"/>
  <c r="Q829" i="4"/>
  <c r="Q830" i="4"/>
  <c r="Q831" i="4"/>
  <c r="Q832" i="4"/>
  <c r="Q833" i="4"/>
  <c r="Q834" i="4"/>
  <c r="Q835" i="4"/>
  <c r="Q836" i="4"/>
  <c r="Q837" i="4"/>
  <c r="Q838" i="4"/>
  <c r="Q839" i="4"/>
  <c r="Q840" i="4"/>
  <c r="Q841" i="4"/>
  <c r="Q842" i="4"/>
  <c r="Q843" i="4"/>
  <c r="Q844" i="4"/>
  <c r="Q845" i="4"/>
  <c r="Q846" i="4"/>
  <c r="Q847" i="4"/>
  <c r="Q848" i="4"/>
  <c r="Q849" i="4"/>
  <c r="Q850" i="4"/>
  <c r="Q851" i="4"/>
  <c r="Q852" i="4"/>
  <c r="Q853" i="4"/>
  <c r="Q854" i="4"/>
  <c r="Q855" i="4"/>
  <c r="Q856" i="4"/>
  <c r="Q857" i="4"/>
  <c r="Q858" i="4"/>
  <c r="Q859" i="4"/>
  <c r="Q860" i="4"/>
  <c r="Q861" i="4"/>
  <c r="Q862" i="4"/>
  <c r="Q863" i="4"/>
  <c r="Q864" i="4"/>
  <c r="Q865" i="4"/>
  <c r="Q866" i="4"/>
  <c r="Q867" i="4"/>
  <c r="Q868" i="4"/>
  <c r="Q869" i="4"/>
  <c r="Q870" i="4"/>
  <c r="Q871" i="4"/>
  <c r="Q872" i="4"/>
  <c r="Q873" i="4"/>
  <c r="Q874" i="4"/>
  <c r="Q875" i="4"/>
  <c r="Q876" i="4"/>
  <c r="Q877" i="4"/>
  <c r="Q878" i="4"/>
  <c r="Q879" i="4"/>
  <c r="Q880" i="4"/>
  <c r="Q881" i="4"/>
  <c r="Q882" i="4"/>
  <c r="Q883" i="4"/>
  <c r="Q884" i="4"/>
  <c r="Q885" i="4"/>
  <c r="Q886" i="4"/>
  <c r="Q887" i="4"/>
  <c r="Q888" i="4"/>
  <c r="Q889" i="4"/>
  <c r="Q890" i="4"/>
  <c r="Q891" i="4"/>
  <c r="Q892" i="4"/>
  <c r="Q893" i="4"/>
  <c r="Q894" i="4"/>
  <c r="Q895" i="4"/>
  <c r="Q896" i="4"/>
  <c r="Q897" i="4"/>
  <c r="Q898" i="4"/>
  <c r="Q899" i="4"/>
  <c r="Q900" i="4"/>
  <c r="Q901" i="4"/>
  <c r="Q902" i="4"/>
  <c r="Q903" i="4"/>
  <c r="Q904" i="4"/>
  <c r="Q905" i="4"/>
  <c r="Q906" i="4"/>
  <c r="Q907" i="4"/>
  <c r="Q908" i="4"/>
  <c r="Q909" i="4"/>
  <c r="Q910" i="4"/>
  <c r="Q911" i="4"/>
  <c r="Q912" i="4"/>
  <c r="Q913" i="4"/>
  <c r="Q914" i="4"/>
  <c r="Q915" i="4"/>
  <c r="Q916" i="4"/>
  <c r="Q917" i="4"/>
  <c r="Q918" i="4"/>
  <c r="Q919" i="4"/>
  <c r="Q920" i="4"/>
  <c r="Q921" i="4"/>
  <c r="Q922" i="4"/>
  <c r="Q923" i="4"/>
  <c r="Q924" i="4"/>
  <c r="Q925" i="4"/>
  <c r="Q926" i="4"/>
  <c r="Q927" i="4"/>
  <c r="Q928" i="4"/>
  <c r="Q929" i="4"/>
  <c r="Q930" i="4"/>
  <c r="Q931" i="4"/>
  <c r="Q932" i="4"/>
  <c r="Q933" i="4"/>
  <c r="Q934" i="4"/>
  <c r="Q935" i="4"/>
  <c r="Q936" i="4"/>
  <c r="Q937" i="4"/>
  <c r="Q938" i="4"/>
  <c r="Q939" i="4"/>
  <c r="Q940" i="4"/>
  <c r="Q941" i="4"/>
  <c r="Q942" i="4"/>
  <c r="Q943" i="4"/>
  <c r="Q944" i="4"/>
  <c r="Q945" i="4"/>
  <c r="Q946" i="4"/>
  <c r="Q947" i="4"/>
  <c r="Q948" i="4"/>
  <c r="Q949" i="4"/>
  <c r="Q950" i="4"/>
  <c r="Q951" i="4"/>
  <c r="Q952" i="4"/>
  <c r="Q953" i="4"/>
  <c r="Q954" i="4"/>
  <c r="Q955" i="4"/>
  <c r="Q956" i="4"/>
  <c r="Q957" i="4"/>
  <c r="Q958" i="4"/>
  <c r="Q959" i="4"/>
  <c r="Q960" i="4"/>
  <c r="Q961" i="4"/>
  <c r="Q962" i="4"/>
  <c r="Q963" i="4"/>
  <c r="Q964" i="4"/>
  <c r="Q965" i="4"/>
  <c r="Q966" i="4"/>
  <c r="Q967" i="4"/>
  <c r="Q968" i="4"/>
  <c r="Q969" i="4"/>
  <c r="Q970" i="4"/>
  <c r="Q971" i="4"/>
  <c r="Q972" i="4"/>
  <c r="Q973" i="4"/>
  <c r="Q974" i="4"/>
  <c r="Q975" i="4"/>
  <c r="Q976" i="4"/>
  <c r="Q977" i="4"/>
  <c r="Q978" i="4"/>
  <c r="Q979" i="4"/>
  <c r="Q980" i="4"/>
  <c r="Q981" i="4"/>
  <c r="Q982" i="4"/>
  <c r="Q983" i="4"/>
  <c r="Q984" i="4"/>
  <c r="Q985" i="4"/>
  <c r="Q986" i="4"/>
  <c r="Q987" i="4"/>
  <c r="Q988" i="4"/>
  <c r="Q989" i="4"/>
  <c r="Q990" i="4"/>
  <c r="Q991" i="4"/>
  <c r="Q992" i="4"/>
  <c r="Q993" i="4"/>
  <c r="Q994" i="4"/>
  <c r="Q995" i="4"/>
  <c r="Q996" i="4"/>
  <c r="Q997" i="4"/>
  <c r="Q998" i="4"/>
  <c r="Q999" i="4"/>
  <c r="Q1000" i="4"/>
  <c r="Q1001" i="4"/>
  <c r="Q1002" i="4"/>
  <c r="Q1003" i="4"/>
  <c r="Q1004" i="4"/>
  <c r="Q1005" i="4"/>
  <c r="Q1006" i="4"/>
  <c r="Q1007" i="4"/>
  <c r="Q1008" i="4"/>
  <c r="Q1009" i="4"/>
  <c r="Q1010" i="4"/>
  <c r="Q1011" i="4"/>
  <c r="Q1012" i="4"/>
  <c r="Q1013" i="4"/>
  <c r="Q1014" i="4"/>
  <c r="Q1015" i="4"/>
  <c r="Q1016" i="4"/>
  <c r="Q1017" i="4"/>
  <c r="Q1018" i="4"/>
  <c r="Q1019" i="4"/>
  <c r="Q1020" i="4"/>
  <c r="Q1021" i="4"/>
  <c r="Q1022" i="4"/>
  <c r="Q1023" i="4"/>
  <c r="Q1024" i="4"/>
  <c r="Q1025" i="4"/>
  <c r="Q1026" i="4"/>
  <c r="Q1027" i="4"/>
  <c r="Q1028" i="4"/>
  <c r="Q1029" i="4"/>
  <c r="Q1030" i="4"/>
  <c r="Q1031" i="4"/>
  <c r="Q1032" i="4"/>
  <c r="Q1033" i="4"/>
  <c r="Q1034" i="4"/>
  <c r="Q1035" i="4"/>
  <c r="Q1036" i="4"/>
  <c r="Q1037" i="4"/>
  <c r="Q1038" i="4"/>
  <c r="Q1039" i="4"/>
  <c r="Q1040" i="4"/>
  <c r="Q1041" i="4"/>
  <c r="Q1042" i="4"/>
  <c r="Q1043" i="4"/>
  <c r="Q1044" i="4"/>
  <c r="Q1045" i="4"/>
  <c r="Q1046" i="4"/>
  <c r="Q1047" i="4"/>
  <c r="Q1048" i="4"/>
  <c r="Q1049" i="4"/>
  <c r="Q1050" i="4"/>
  <c r="Q1051" i="4"/>
  <c r="Q1052" i="4"/>
  <c r="Q1053" i="4"/>
  <c r="Q1054" i="4"/>
  <c r="Q1055" i="4"/>
  <c r="Q1056" i="4"/>
  <c r="Q1057" i="4"/>
  <c r="Q1058" i="4"/>
  <c r="Q1059" i="4"/>
  <c r="Q1060" i="4"/>
  <c r="Q1061" i="4"/>
  <c r="Q1062" i="4"/>
  <c r="Q1063" i="4"/>
  <c r="Q1064" i="4"/>
  <c r="Q1065" i="4"/>
  <c r="Q1066" i="4"/>
  <c r="Q1067" i="4"/>
  <c r="Q1068" i="4"/>
  <c r="Q1069" i="4"/>
  <c r="Q1070" i="4"/>
  <c r="Q1071" i="4"/>
  <c r="Q1072" i="4"/>
  <c r="Q1073" i="4"/>
  <c r="Q1074" i="4"/>
  <c r="Q1075" i="4"/>
  <c r="Q1076" i="4"/>
  <c r="Q1077" i="4"/>
  <c r="Q1078" i="4"/>
  <c r="Q1079" i="4"/>
  <c r="Q1080" i="4"/>
  <c r="Q1081" i="4"/>
  <c r="Q1082" i="4"/>
  <c r="Q1083" i="4"/>
  <c r="Q1084" i="4"/>
  <c r="Q1085" i="4"/>
  <c r="Q1086" i="4"/>
  <c r="Q1087" i="4"/>
  <c r="Q1088" i="4"/>
  <c r="Q1089" i="4"/>
  <c r="Q1090" i="4"/>
  <c r="Q1091" i="4"/>
  <c r="Q1092" i="4"/>
  <c r="Q1093" i="4"/>
  <c r="Q1094" i="4"/>
  <c r="Q1095" i="4"/>
  <c r="Q1096" i="4"/>
  <c r="Q1097" i="4"/>
  <c r="Q1098" i="4"/>
  <c r="Q1099" i="4"/>
  <c r="Q1100" i="4"/>
  <c r="Q1101" i="4"/>
  <c r="Q1102" i="4"/>
  <c r="Q1103" i="4"/>
  <c r="Q1104" i="4"/>
  <c r="Q1105" i="4"/>
  <c r="Q1106" i="4"/>
  <c r="Q1107" i="4"/>
  <c r="Q1108" i="4"/>
  <c r="Q1109" i="4"/>
  <c r="Q1110" i="4"/>
  <c r="Q1111" i="4"/>
  <c r="Q1112" i="4"/>
  <c r="Q1113" i="4"/>
  <c r="Q1114" i="4"/>
  <c r="Q1115" i="4"/>
  <c r="Q1116" i="4"/>
  <c r="Q1117" i="4"/>
  <c r="Q1118" i="4"/>
  <c r="Q1119" i="4"/>
  <c r="Q1120" i="4"/>
  <c r="Q1121" i="4"/>
  <c r="Q1122" i="4"/>
  <c r="Q1123" i="4"/>
  <c r="Q1124" i="4"/>
  <c r="Q1125" i="4"/>
  <c r="Q1126" i="4"/>
  <c r="Q1127" i="4"/>
  <c r="Q1128" i="4"/>
  <c r="Q1129" i="4"/>
  <c r="Q1130" i="4"/>
  <c r="Q1131" i="4"/>
  <c r="Q1132" i="4"/>
  <c r="Q1133" i="4"/>
  <c r="Q1134" i="4"/>
  <c r="Q1135" i="4"/>
  <c r="Q1136" i="4"/>
  <c r="Q1137" i="4"/>
  <c r="Q1138" i="4"/>
  <c r="Q1139" i="4"/>
  <c r="Q1140" i="4"/>
  <c r="Q1141" i="4"/>
  <c r="Q1142" i="4"/>
  <c r="Q1143" i="4"/>
  <c r="Q1144" i="4"/>
  <c r="Q1145" i="4"/>
  <c r="Q1146" i="4"/>
  <c r="Q1147" i="4"/>
  <c r="Q1148" i="4"/>
  <c r="Q1149" i="4"/>
  <c r="Q1150" i="4"/>
  <c r="Q1151" i="4"/>
  <c r="Q1152" i="4"/>
  <c r="Q1153" i="4"/>
  <c r="Q1154" i="4"/>
  <c r="Q1155" i="4"/>
  <c r="Q1156" i="4"/>
  <c r="Q1157" i="4"/>
  <c r="Q1158" i="4"/>
  <c r="Q1159" i="4"/>
  <c r="Q1160" i="4"/>
  <c r="Q1161" i="4"/>
  <c r="Q1162" i="4"/>
  <c r="Q1163" i="4"/>
  <c r="Q1164" i="4"/>
  <c r="Q1165" i="4"/>
  <c r="Q1166" i="4"/>
  <c r="Q1167" i="4"/>
  <c r="Q1168" i="4"/>
  <c r="Q1169" i="4"/>
  <c r="Q1170" i="4"/>
  <c r="Q1171" i="4"/>
  <c r="Q1172" i="4"/>
  <c r="Q1173" i="4"/>
  <c r="Q1174" i="4"/>
  <c r="Q1175" i="4"/>
  <c r="Q1176" i="4"/>
  <c r="Q1177" i="4"/>
  <c r="Q1178" i="4"/>
  <c r="Q1179" i="4"/>
  <c r="Q1180" i="4"/>
  <c r="Q1181" i="4"/>
  <c r="Q1182" i="4"/>
  <c r="Q1183" i="4"/>
  <c r="Q1184" i="4"/>
  <c r="Q1185" i="4"/>
  <c r="Q1186" i="4"/>
  <c r="Q1187" i="4"/>
  <c r="Q1188" i="4"/>
  <c r="Q1189" i="4"/>
  <c r="Q1190" i="4"/>
  <c r="Q1191" i="4"/>
  <c r="Q1192" i="4"/>
  <c r="Q1193" i="4"/>
  <c r="Q1194" i="4"/>
  <c r="Q1195" i="4"/>
  <c r="Q1196" i="4"/>
  <c r="Q1197" i="4"/>
  <c r="Q1198" i="4"/>
  <c r="Q1199" i="4"/>
  <c r="Q1200" i="4"/>
  <c r="Q1201" i="4"/>
  <c r="Q1202" i="4"/>
  <c r="Q1203" i="4"/>
  <c r="Q1204" i="4"/>
  <c r="Q1205" i="4"/>
  <c r="Q1206" i="4"/>
  <c r="Q1207" i="4"/>
  <c r="Q1208" i="4"/>
  <c r="Q1209" i="4"/>
  <c r="Q1210" i="4"/>
  <c r="Q1211" i="4"/>
  <c r="Q1212" i="4"/>
  <c r="Q1213" i="4"/>
  <c r="Q1214" i="4"/>
  <c r="Q1215" i="4"/>
  <c r="Q1216" i="4"/>
  <c r="Q1217" i="4"/>
  <c r="Q1218" i="4"/>
  <c r="Q1219" i="4"/>
  <c r="Q1220" i="4"/>
  <c r="Q1221" i="4"/>
  <c r="Q1222" i="4"/>
  <c r="Q1223" i="4"/>
  <c r="Q1224" i="4"/>
  <c r="Q1225" i="4"/>
  <c r="Q1226" i="4"/>
  <c r="Q1227" i="4"/>
  <c r="Q1228" i="4"/>
  <c r="Q1229" i="4"/>
  <c r="Q1230" i="4"/>
  <c r="Q1231" i="4"/>
  <c r="Q1232" i="4"/>
  <c r="Q1233" i="4"/>
  <c r="Q1234" i="4"/>
  <c r="Q1235" i="4"/>
  <c r="Q1236" i="4"/>
  <c r="Q1237" i="4"/>
  <c r="Q1238" i="4"/>
  <c r="Q1239" i="4"/>
  <c r="Q1240" i="4"/>
  <c r="Q1241" i="4"/>
  <c r="Q1242" i="4"/>
  <c r="Q1243" i="4"/>
  <c r="Q1244" i="4"/>
  <c r="Q1245" i="4"/>
  <c r="Q1246" i="4"/>
  <c r="Q1247" i="4"/>
  <c r="Q1248" i="4"/>
  <c r="Q1249" i="4"/>
  <c r="Q1250" i="4"/>
  <c r="Q1251" i="4"/>
  <c r="Q1252" i="4"/>
  <c r="Q1253" i="4"/>
  <c r="Q1254" i="4"/>
  <c r="Q1255" i="4"/>
  <c r="Q1256" i="4"/>
  <c r="Q1257" i="4"/>
  <c r="Q1258" i="4"/>
  <c r="Q1259" i="4"/>
  <c r="Q1260" i="4"/>
  <c r="Q1261" i="4"/>
  <c r="Q1262" i="4"/>
  <c r="Q1263" i="4"/>
  <c r="Q1264" i="4"/>
  <c r="Q1265" i="4"/>
  <c r="Q1266" i="4"/>
  <c r="Q1267" i="4"/>
  <c r="Q1268" i="4"/>
  <c r="Q1269" i="4"/>
  <c r="Q1270" i="4"/>
  <c r="Q1271" i="4"/>
  <c r="Q1272" i="4"/>
  <c r="Q1273" i="4"/>
  <c r="Q1274" i="4"/>
  <c r="Q1275" i="4"/>
  <c r="Q1276" i="4"/>
  <c r="Q1277" i="4"/>
  <c r="Q1278" i="4"/>
  <c r="Q1279" i="4"/>
  <c r="Q1280" i="4"/>
  <c r="Q1281" i="4"/>
  <c r="Q1282" i="4"/>
  <c r="Q1283" i="4"/>
  <c r="Q1284" i="4"/>
  <c r="Q1285" i="4"/>
  <c r="Q1286" i="4"/>
  <c r="Q1287" i="4"/>
  <c r="Q1288" i="4"/>
  <c r="Q1289" i="4"/>
  <c r="Q1290" i="4"/>
  <c r="Q1291" i="4"/>
  <c r="Q1292" i="4"/>
  <c r="Q1293" i="4"/>
  <c r="Q1294" i="4"/>
  <c r="Q1295" i="4"/>
  <c r="Q1296" i="4"/>
  <c r="Q1297" i="4"/>
  <c r="Q1298" i="4"/>
  <c r="Q1299" i="4"/>
  <c r="Q1300" i="4"/>
  <c r="Q1301" i="4"/>
  <c r="Q1302" i="4"/>
  <c r="Q1303" i="4"/>
  <c r="Q1304" i="4"/>
  <c r="Q1305" i="4"/>
  <c r="Q1306" i="4"/>
  <c r="Q1307" i="4"/>
  <c r="Q1308" i="4"/>
  <c r="Q1309" i="4"/>
  <c r="Q1310" i="4"/>
  <c r="Q1311" i="4"/>
  <c r="Q1312" i="4"/>
  <c r="Q1313" i="4"/>
  <c r="Q1314" i="4"/>
  <c r="Q1315" i="4"/>
  <c r="Q1316" i="4"/>
  <c r="Q1317" i="4"/>
  <c r="Q1318" i="4"/>
  <c r="Q1319" i="4"/>
  <c r="Q1320" i="4"/>
  <c r="Q1321" i="4"/>
  <c r="Q1322" i="4"/>
  <c r="Q1323" i="4"/>
  <c r="Q1324" i="4"/>
  <c r="Q1325" i="4"/>
  <c r="Q1326" i="4"/>
  <c r="Q1327" i="4"/>
  <c r="Q1328" i="4"/>
  <c r="Q1329" i="4"/>
  <c r="Q1330" i="4"/>
  <c r="Q1331" i="4"/>
  <c r="Q1332" i="4"/>
  <c r="Q1333" i="4"/>
  <c r="Q1334" i="4"/>
  <c r="Q1335" i="4"/>
  <c r="Q1336" i="4"/>
  <c r="Q1337" i="4"/>
  <c r="Q1338" i="4"/>
  <c r="Q1339" i="4"/>
  <c r="Q1340" i="4"/>
  <c r="Q1341" i="4"/>
  <c r="Q1342" i="4"/>
  <c r="Q1343" i="4"/>
  <c r="Q1344" i="4"/>
  <c r="Q1345" i="4"/>
  <c r="Q1346" i="4"/>
  <c r="Q1347" i="4"/>
  <c r="Q1348" i="4"/>
  <c r="Q1349" i="4"/>
  <c r="Q1350" i="4"/>
  <c r="Q1351" i="4"/>
  <c r="Q1352" i="4"/>
  <c r="Q1353" i="4"/>
  <c r="Q1354" i="4"/>
  <c r="Q1355" i="4"/>
  <c r="Q1356" i="4"/>
  <c r="Q1357" i="4"/>
  <c r="Q1358" i="4"/>
  <c r="Q1359" i="4"/>
  <c r="Q1360" i="4"/>
  <c r="Q1361" i="4"/>
  <c r="Q1362" i="4"/>
  <c r="Q1363" i="4"/>
  <c r="Q1364" i="4"/>
  <c r="Q1365" i="4"/>
  <c r="Q1366" i="4"/>
  <c r="Q1367" i="4"/>
  <c r="Q1368" i="4"/>
  <c r="Q1369" i="4"/>
  <c r="Q1370" i="4"/>
  <c r="Q1371" i="4"/>
  <c r="Q1372" i="4"/>
  <c r="Q1373" i="4"/>
  <c r="Q1374" i="4"/>
  <c r="Q1375" i="4"/>
  <c r="Q1376" i="4"/>
  <c r="Q1377" i="4"/>
  <c r="Q1378" i="4"/>
  <c r="Q1379" i="4"/>
  <c r="Q1380" i="4"/>
  <c r="Q1381" i="4"/>
  <c r="Q1382" i="4"/>
  <c r="Q1383" i="4"/>
  <c r="Q1384" i="4"/>
  <c r="Q1385" i="4"/>
  <c r="Q1386" i="4"/>
  <c r="Q1387" i="4"/>
  <c r="Q1388" i="4"/>
  <c r="Q1389" i="4"/>
  <c r="Q1390" i="4"/>
  <c r="Q1391" i="4"/>
  <c r="Q1392" i="4"/>
  <c r="Q1393" i="4"/>
  <c r="Q1394" i="4"/>
  <c r="Q1395" i="4"/>
  <c r="Q1396" i="4"/>
  <c r="Q1397" i="4"/>
  <c r="Q1398" i="4"/>
  <c r="Q1399" i="4"/>
  <c r="Q1400" i="4"/>
  <c r="Q1401" i="4"/>
  <c r="Q1402" i="4"/>
  <c r="Q1403" i="4"/>
  <c r="Q1404" i="4"/>
  <c r="Q1405" i="4"/>
  <c r="Q1406" i="4"/>
  <c r="Q1407" i="4"/>
  <c r="Q1408" i="4"/>
  <c r="Q1409" i="4"/>
  <c r="Q1410" i="4"/>
  <c r="Q1411" i="4"/>
  <c r="Q1412" i="4"/>
  <c r="Q1413" i="4"/>
  <c r="Q1414" i="4"/>
  <c r="Q1415" i="4"/>
  <c r="Q1416" i="4"/>
  <c r="Q1417" i="4"/>
  <c r="Q1418" i="4"/>
  <c r="Q1419" i="4"/>
  <c r="Q1420" i="4"/>
  <c r="Q1421" i="4"/>
  <c r="Q1422" i="4"/>
  <c r="Q1423" i="4"/>
  <c r="Q1424" i="4"/>
  <c r="Q1425" i="4"/>
  <c r="Q1426" i="4"/>
  <c r="Q1427" i="4"/>
  <c r="Q1428" i="4"/>
  <c r="Q1429" i="4"/>
  <c r="Q1430" i="4"/>
  <c r="Q1431" i="4"/>
  <c r="Q1432" i="4"/>
  <c r="Q1433" i="4"/>
  <c r="Q1434" i="4"/>
  <c r="Q1435" i="4"/>
  <c r="Q1436" i="4"/>
  <c r="Q1437" i="4"/>
  <c r="Q1438" i="4"/>
  <c r="Q1439" i="4"/>
  <c r="Q1440" i="4"/>
  <c r="Q1441" i="4"/>
  <c r="Q1442" i="4"/>
  <c r="Q1443" i="4"/>
  <c r="Q1444" i="4"/>
  <c r="Q1445" i="4"/>
  <c r="Q1446" i="4"/>
  <c r="Q1447" i="4"/>
  <c r="Q1448" i="4"/>
  <c r="Q1449" i="4"/>
  <c r="Q1450" i="4"/>
  <c r="Q1451" i="4"/>
  <c r="Q1452" i="4"/>
  <c r="Q1453" i="4"/>
  <c r="Q1454" i="4"/>
  <c r="Q1455" i="4"/>
  <c r="Q1456" i="4"/>
  <c r="Q1457" i="4"/>
  <c r="Q1458" i="4"/>
  <c r="Q1459" i="4"/>
  <c r="Q1460" i="4"/>
  <c r="Q1461" i="4"/>
  <c r="Q1462" i="4"/>
  <c r="Q1463" i="4"/>
  <c r="Q1464" i="4"/>
  <c r="Q1465" i="4"/>
  <c r="Q1466" i="4"/>
  <c r="Q1467" i="4"/>
  <c r="Q1468" i="4"/>
  <c r="Q1469" i="4"/>
  <c r="Q1470" i="4"/>
  <c r="Q1471" i="4"/>
  <c r="Q1472" i="4"/>
  <c r="Q1473" i="4"/>
  <c r="Q1474" i="4"/>
  <c r="Q1475" i="4"/>
  <c r="Q1476" i="4"/>
  <c r="Q1477" i="4"/>
  <c r="Q1478" i="4"/>
  <c r="Q1479" i="4"/>
  <c r="Q1480" i="4"/>
  <c r="Q1481" i="4"/>
  <c r="Q1482" i="4"/>
  <c r="Q1483" i="4"/>
  <c r="Q1484" i="4"/>
  <c r="Q1485" i="4"/>
  <c r="Q1486" i="4"/>
  <c r="Q1487" i="4"/>
  <c r="Q1488" i="4"/>
  <c r="Q1489" i="4"/>
  <c r="Q1490" i="4"/>
  <c r="Q1491" i="4"/>
  <c r="Q1492" i="4"/>
  <c r="Q1493" i="4"/>
  <c r="Q1494" i="4"/>
  <c r="Q1495" i="4"/>
  <c r="Q1496" i="4"/>
  <c r="Q1497" i="4"/>
  <c r="Q1498" i="4"/>
  <c r="Q1499" i="4"/>
  <c r="Q1500" i="4"/>
  <c r="Q1501" i="4"/>
  <c r="Q1502" i="4"/>
  <c r="Q1503" i="4"/>
  <c r="Q1504" i="4"/>
  <c r="Q1505" i="4"/>
  <c r="Q1506" i="4"/>
  <c r="Q1507" i="4"/>
  <c r="Q1508" i="4"/>
  <c r="Q1509" i="4"/>
  <c r="Q1510" i="4"/>
  <c r="Q1511" i="4"/>
  <c r="Q1512" i="4"/>
  <c r="Q1513" i="4"/>
  <c r="Q1514" i="4"/>
  <c r="Q1515" i="4"/>
  <c r="Q1516" i="4"/>
  <c r="Q1517" i="4"/>
  <c r="Q1518" i="4"/>
  <c r="Q1519" i="4"/>
  <c r="Q1520" i="4"/>
  <c r="Q1521" i="4"/>
  <c r="Q1522" i="4"/>
  <c r="Q1523" i="4"/>
  <c r="Q1524" i="4"/>
  <c r="Q1525" i="4"/>
  <c r="Q1526" i="4"/>
  <c r="Q1527" i="4"/>
  <c r="Q1528" i="4"/>
  <c r="Q1529" i="4"/>
  <c r="Q1530" i="4"/>
  <c r="Q1531" i="4"/>
  <c r="Q1532" i="4"/>
  <c r="Q1533" i="4"/>
  <c r="Q1534" i="4"/>
  <c r="Q1535" i="4"/>
  <c r="Q1536" i="4"/>
  <c r="Q1537" i="4"/>
  <c r="Q1538" i="4"/>
  <c r="Q1539" i="4"/>
  <c r="Q1540" i="4"/>
  <c r="Q1541" i="4"/>
  <c r="Q1542" i="4"/>
  <c r="Q1543" i="4"/>
  <c r="Q1544" i="4"/>
  <c r="Q1545" i="4"/>
  <c r="Q1546" i="4"/>
  <c r="Q1547" i="4"/>
  <c r="Q1548" i="4"/>
  <c r="Q1549" i="4"/>
  <c r="Q1550" i="4"/>
  <c r="Q1551" i="4"/>
  <c r="Q1552" i="4"/>
  <c r="Q1553" i="4"/>
  <c r="Q1554" i="4"/>
  <c r="Q1555" i="4"/>
  <c r="Q1556" i="4"/>
  <c r="Q1557" i="4"/>
  <c r="Q1558" i="4"/>
  <c r="Q1559" i="4"/>
  <c r="Q1560" i="4"/>
  <c r="Q1561" i="4"/>
  <c r="Q1562" i="4"/>
  <c r="Q1563" i="4"/>
  <c r="Q1564" i="4"/>
  <c r="Q1565" i="4"/>
  <c r="Q1566" i="4"/>
  <c r="Q1567" i="4"/>
  <c r="Q1568" i="4"/>
  <c r="Q1569" i="4"/>
  <c r="Q1570" i="4"/>
  <c r="Q1571" i="4"/>
  <c r="Q1572" i="4"/>
  <c r="Q1573" i="4"/>
  <c r="Q1574" i="4"/>
  <c r="Q1575" i="4"/>
  <c r="Q1576" i="4"/>
  <c r="Q1577" i="4"/>
  <c r="Q1578" i="4"/>
  <c r="Q1579" i="4"/>
  <c r="Q1580" i="4"/>
  <c r="Q1581" i="4"/>
  <c r="Q1582" i="4"/>
  <c r="Q1583" i="4"/>
  <c r="Q1584" i="4"/>
  <c r="Q1585" i="4"/>
  <c r="Q1586" i="4"/>
  <c r="Q1587" i="4"/>
  <c r="Q1588" i="4"/>
  <c r="Q1589" i="4"/>
  <c r="Q1590" i="4"/>
  <c r="Q1591" i="4"/>
  <c r="Q1592" i="4"/>
  <c r="Q1593" i="4"/>
  <c r="Q1594" i="4"/>
  <c r="Q1595" i="4"/>
  <c r="Q1596" i="4"/>
  <c r="Q1597" i="4"/>
  <c r="Q1598" i="4"/>
  <c r="Q1599" i="4"/>
  <c r="Q1600" i="4"/>
  <c r="Q1601" i="4"/>
  <c r="Q1602" i="4"/>
  <c r="Q1603" i="4"/>
  <c r="Q1604" i="4"/>
  <c r="Q1605" i="4"/>
  <c r="Q1606" i="4"/>
  <c r="Q1607" i="4"/>
  <c r="Q1608" i="4"/>
  <c r="Q1609" i="4"/>
  <c r="Q1610" i="4"/>
  <c r="Q1611" i="4"/>
  <c r="Q1612" i="4"/>
  <c r="Q1613" i="4"/>
  <c r="Q1614" i="4"/>
  <c r="Q1615" i="4"/>
  <c r="Q1616" i="4"/>
  <c r="Q1617" i="4"/>
  <c r="Q1618" i="4"/>
  <c r="Q1619" i="4"/>
  <c r="Q1620" i="4"/>
  <c r="Q1621" i="4"/>
  <c r="Q1622" i="4"/>
  <c r="Q1623" i="4"/>
  <c r="Q1624" i="4"/>
  <c r="Q1625" i="4"/>
  <c r="Q1626" i="4"/>
  <c r="Q1627" i="4"/>
  <c r="Q1628" i="4"/>
  <c r="Q1629" i="4"/>
  <c r="Q1630" i="4"/>
  <c r="Q1631" i="4"/>
  <c r="Q1632" i="4"/>
  <c r="Q1633" i="4"/>
  <c r="Q1634" i="4"/>
  <c r="Q1635" i="4"/>
  <c r="Q1636" i="4"/>
  <c r="Q1637" i="4"/>
  <c r="Q1638" i="4"/>
  <c r="Q1639" i="4"/>
  <c r="Q1640" i="4"/>
  <c r="Q1641" i="4"/>
  <c r="Q1642" i="4"/>
  <c r="Q1643" i="4"/>
  <c r="Q1644" i="4"/>
  <c r="Q1645" i="4"/>
  <c r="Q1646" i="4"/>
  <c r="Q1647" i="4"/>
  <c r="Q1648" i="4"/>
  <c r="Q1649" i="4"/>
  <c r="Q1650" i="4"/>
  <c r="Q1651" i="4"/>
  <c r="Q1652" i="4"/>
  <c r="Q1653" i="4"/>
  <c r="Q1654" i="4"/>
  <c r="Q1655" i="4"/>
  <c r="Q1656" i="4"/>
  <c r="Q1657" i="4"/>
  <c r="Q1658" i="4"/>
  <c r="Q1659" i="4"/>
  <c r="Q1660" i="4"/>
  <c r="Q1661" i="4"/>
  <c r="Q1662" i="4"/>
  <c r="Q1663" i="4"/>
  <c r="Q1664" i="4"/>
  <c r="Q1665" i="4"/>
  <c r="Q1666" i="4"/>
  <c r="Q1667" i="4"/>
  <c r="Q1668" i="4"/>
  <c r="Q1669" i="4"/>
  <c r="Q1670" i="4"/>
  <c r="Q1671" i="4"/>
  <c r="Q1672" i="4"/>
  <c r="Q1673" i="4"/>
  <c r="Q1674" i="4"/>
  <c r="Q1675" i="4"/>
  <c r="Q1676" i="4"/>
  <c r="Q1677" i="4"/>
  <c r="Q1678" i="4"/>
  <c r="Q1679" i="4"/>
  <c r="Q1680" i="4"/>
  <c r="Q1681" i="4"/>
  <c r="Q1682" i="4"/>
  <c r="Q1683" i="4"/>
  <c r="Q1684" i="4"/>
  <c r="Q1685" i="4"/>
  <c r="Q1686" i="4"/>
  <c r="Q1687" i="4"/>
  <c r="Q1688" i="4"/>
  <c r="Q1689" i="4"/>
  <c r="Q1690" i="4"/>
  <c r="Q1691" i="4"/>
  <c r="Q1692" i="4"/>
  <c r="Q1693" i="4"/>
  <c r="Q1694" i="4"/>
  <c r="Q1695" i="4"/>
  <c r="Q1696" i="4"/>
  <c r="Q1697" i="4"/>
  <c r="Q1698" i="4"/>
  <c r="Q1699" i="4"/>
  <c r="Q1700" i="4"/>
  <c r="Q1701" i="4"/>
  <c r="Q1702" i="4"/>
  <c r="Q1703" i="4"/>
  <c r="Q1704" i="4"/>
  <c r="Q1705" i="4"/>
  <c r="Q1706" i="4"/>
  <c r="Q1707" i="4"/>
  <c r="Q1708" i="4"/>
  <c r="Q1709" i="4"/>
  <c r="Q1710" i="4"/>
  <c r="Q1711" i="4"/>
  <c r="Q1712" i="4"/>
  <c r="Q1713" i="4"/>
  <c r="Q1714" i="4"/>
  <c r="Q1715" i="4"/>
  <c r="Q1716" i="4"/>
  <c r="Q1717" i="4"/>
  <c r="Q1718" i="4"/>
  <c r="Q1719" i="4"/>
  <c r="Q1720" i="4"/>
  <c r="Q1721" i="4"/>
  <c r="Q1722" i="4"/>
  <c r="Q1723" i="4"/>
  <c r="Q1724" i="4"/>
  <c r="Q1725" i="4"/>
  <c r="Q1726" i="4"/>
  <c r="Q1727" i="4"/>
  <c r="Q1728" i="4"/>
  <c r="Q1729" i="4"/>
  <c r="Q1730" i="4"/>
  <c r="Q1731" i="4"/>
  <c r="Q1732" i="4"/>
  <c r="Q1733" i="4"/>
  <c r="Q1734" i="4"/>
  <c r="Q1735" i="4"/>
  <c r="Q1736" i="4"/>
  <c r="Q1737" i="4"/>
  <c r="Q1738" i="4"/>
  <c r="Q1739" i="4"/>
  <c r="Q1740" i="4"/>
  <c r="Q1741" i="4"/>
  <c r="Q1742" i="4"/>
  <c r="Q1743" i="4"/>
  <c r="Q1744" i="4"/>
  <c r="Q1745" i="4"/>
  <c r="Q1746" i="4"/>
  <c r="Q1747" i="4"/>
  <c r="Q1748" i="4"/>
  <c r="Q1749" i="4"/>
  <c r="Q1750" i="4"/>
  <c r="Q1751" i="4"/>
  <c r="Q1752" i="4"/>
  <c r="Q1753" i="4"/>
  <c r="Q1754" i="4"/>
  <c r="Q1755" i="4"/>
  <c r="Q1756" i="4"/>
  <c r="Q1757" i="4"/>
  <c r="Q1758" i="4"/>
  <c r="Q1759" i="4"/>
  <c r="Q1760" i="4"/>
  <c r="Q1761" i="4"/>
  <c r="Q1762" i="4"/>
  <c r="Q1763" i="4"/>
  <c r="Q1764" i="4"/>
  <c r="Q1765" i="4"/>
  <c r="Q1766" i="4"/>
  <c r="Q1767" i="4"/>
  <c r="Q1768" i="4"/>
  <c r="Q1769" i="4"/>
  <c r="Q1770" i="4"/>
  <c r="Q1771" i="4"/>
  <c r="Q1772" i="4"/>
  <c r="Q1773" i="4"/>
  <c r="Q1774" i="4"/>
  <c r="Q1775" i="4"/>
  <c r="Q1776" i="4"/>
  <c r="Q1777" i="4"/>
  <c r="Q1778" i="4"/>
  <c r="Q1779" i="4"/>
  <c r="Q1780" i="4"/>
  <c r="Q1781" i="4"/>
  <c r="Q1782" i="4"/>
  <c r="Q1783" i="4"/>
  <c r="Q1784" i="4"/>
  <c r="Q1785" i="4"/>
  <c r="Q1786" i="4"/>
  <c r="Q1787" i="4"/>
  <c r="Q1788" i="4"/>
  <c r="Q1789" i="4"/>
  <c r="Q1790" i="4"/>
  <c r="Q1791" i="4"/>
  <c r="Q1792" i="4"/>
  <c r="Q1793" i="4"/>
  <c r="Q1794" i="4"/>
  <c r="Q1795" i="4"/>
  <c r="Q1796" i="4"/>
  <c r="Q1797" i="4"/>
  <c r="Q1798" i="4"/>
  <c r="Q1799" i="4"/>
  <c r="Q1800" i="4"/>
  <c r="Q1801" i="4"/>
  <c r="Q1802" i="4"/>
  <c r="Q1803" i="4"/>
  <c r="Q1804" i="4"/>
  <c r="Q1805" i="4"/>
  <c r="Q1806" i="4"/>
  <c r="Q1807" i="4"/>
  <c r="Q1808" i="4"/>
  <c r="Q1809" i="4"/>
  <c r="Q1810" i="4"/>
  <c r="Q1811" i="4"/>
  <c r="Q1812" i="4"/>
  <c r="Q1813" i="4"/>
  <c r="Q1814" i="4"/>
  <c r="Q1815" i="4"/>
  <c r="Q1816" i="4"/>
  <c r="Q1817" i="4"/>
  <c r="Q1818" i="4"/>
  <c r="Q1819" i="4"/>
  <c r="Q1820" i="4"/>
  <c r="Q1821" i="4"/>
  <c r="Q1822" i="4"/>
  <c r="Q1823" i="4"/>
  <c r="Q1824" i="4"/>
  <c r="Q1825" i="4"/>
  <c r="Q1826" i="4"/>
  <c r="Q1827" i="4"/>
  <c r="Q1828" i="4"/>
  <c r="Q1829" i="4"/>
  <c r="Q1830" i="4"/>
  <c r="Q1831" i="4"/>
  <c r="Q1832" i="4"/>
  <c r="Q1833" i="4"/>
  <c r="Q1834" i="4"/>
  <c r="Q1835" i="4"/>
  <c r="Q1836" i="4"/>
  <c r="Q1837" i="4"/>
  <c r="Q1838" i="4"/>
  <c r="Q1839" i="4"/>
  <c r="Q1840" i="4"/>
  <c r="Q1841" i="4"/>
  <c r="Q1842" i="4"/>
  <c r="Q1843" i="4"/>
  <c r="Q1844" i="4"/>
  <c r="Q1845" i="4"/>
  <c r="Q1846" i="4"/>
  <c r="Q1847" i="4"/>
  <c r="Q1848" i="4"/>
  <c r="Q1849" i="4"/>
  <c r="Q1850" i="4"/>
  <c r="Q1851" i="4"/>
  <c r="Q1852" i="4"/>
  <c r="Q1853" i="4"/>
  <c r="Q1854" i="4"/>
  <c r="Q1855" i="4"/>
  <c r="Q1856" i="4"/>
  <c r="Q1857" i="4"/>
  <c r="Q1858" i="4"/>
  <c r="Q1859" i="4"/>
  <c r="Q1860" i="4"/>
  <c r="Q1861" i="4"/>
  <c r="Q1862" i="4"/>
  <c r="Q1863" i="4"/>
  <c r="Q1864" i="4"/>
  <c r="Q1865" i="4"/>
  <c r="Q1866" i="4"/>
  <c r="Q1867" i="4"/>
  <c r="Q1868" i="4"/>
  <c r="Q1869" i="4"/>
  <c r="Q1870" i="4"/>
  <c r="Q1871" i="4"/>
  <c r="Q1872" i="4"/>
  <c r="Q1873" i="4"/>
  <c r="Q1874" i="4"/>
  <c r="Q1875" i="4"/>
  <c r="Q1876" i="4"/>
  <c r="Q1877" i="4"/>
  <c r="Q1878" i="4"/>
  <c r="Q1879" i="4"/>
  <c r="Q1880" i="4"/>
  <c r="Q1881" i="4"/>
  <c r="Q1882" i="4"/>
  <c r="Q1883" i="4"/>
  <c r="Q1884" i="4"/>
  <c r="Q1885" i="4"/>
  <c r="Q1886" i="4"/>
  <c r="Q1887" i="4"/>
  <c r="Q1888" i="4"/>
  <c r="Q1889" i="4"/>
  <c r="Q1890" i="4"/>
  <c r="Q1891" i="4"/>
  <c r="Q1892" i="4"/>
  <c r="Q1893" i="4"/>
  <c r="Q1894" i="4"/>
  <c r="Q1895" i="4"/>
  <c r="Q1896" i="4"/>
  <c r="Q1897" i="4"/>
  <c r="Q1898" i="4"/>
  <c r="Q1899" i="4"/>
  <c r="Q1900" i="4"/>
  <c r="Q1901" i="4"/>
  <c r="Q1902" i="4"/>
  <c r="Q1903" i="4"/>
  <c r="Q1904" i="4"/>
  <c r="Q1905" i="4"/>
  <c r="Q1906" i="4"/>
  <c r="Q1907" i="4"/>
  <c r="Q1908" i="4"/>
  <c r="Q1909" i="4"/>
  <c r="Q1910" i="4"/>
  <c r="Q1911" i="4"/>
  <c r="Q1912" i="4"/>
  <c r="Q1913" i="4"/>
  <c r="Q1914" i="4"/>
  <c r="Q1915" i="4"/>
  <c r="Q1916" i="4"/>
  <c r="Q1917" i="4"/>
  <c r="Q1918" i="4"/>
  <c r="Q1919" i="4"/>
  <c r="Q1920" i="4"/>
  <c r="Q1921" i="4"/>
  <c r="Q1922" i="4"/>
  <c r="Q1923" i="4"/>
  <c r="Q1924" i="4"/>
  <c r="Q1925" i="4"/>
  <c r="Q1926" i="4"/>
  <c r="Q1927" i="4"/>
  <c r="Q1928" i="4"/>
  <c r="Q1929" i="4"/>
  <c r="Q1930" i="4"/>
  <c r="Q1931" i="4"/>
  <c r="Q1932" i="4"/>
  <c r="Q1933" i="4"/>
  <c r="Q1934" i="4"/>
  <c r="Q1935" i="4"/>
  <c r="Q1936" i="4"/>
  <c r="Q1937" i="4"/>
  <c r="Q1938" i="4"/>
  <c r="Q1939" i="4"/>
  <c r="Q1940" i="4"/>
  <c r="Q1941" i="4"/>
  <c r="Q1942" i="4"/>
  <c r="Q1943" i="4"/>
  <c r="Q1944" i="4"/>
  <c r="Q1945" i="4"/>
  <c r="Q1946" i="4"/>
  <c r="Q1947" i="4"/>
  <c r="Q1948" i="4"/>
  <c r="Q1949" i="4"/>
  <c r="Q1950" i="4"/>
  <c r="Q1951" i="4"/>
  <c r="Q1952" i="4"/>
  <c r="Q1953" i="4"/>
  <c r="Q1954" i="4"/>
  <c r="Q1955" i="4"/>
  <c r="Q1956" i="4"/>
  <c r="Q1957" i="4"/>
  <c r="Q1958" i="4"/>
  <c r="Q1959" i="4"/>
  <c r="Q1960" i="4"/>
  <c r="Q1961" i="4"/>
  <c r="Q1962" i="4"/>
  <c r="Q1963" i="4"/>
  <c r="Q1964" i="4"/>
  <c r="Q1965" i="4"/>
  <c r="Q1966" i="4"/>
  <c r="Q1967" i="4"/>
  <c r="Q1968" i="4"/>
  <c r="Q1969" i="4"/>
  <c r="Q1970" i="4"/>
  <c r="Q1971" i="4"/>
  <c r="Q1972" i="4"/>
  <c r="Q1973" i="4"/>
  <c r="Q1974" i="4"/>
  <c r="Q1975" i="4"/>
  <c r="Q1976" i="4"/>
  <c r="Q1977" i="4"/>
  <c r="Q1978" i="4"/>
  <c r="Q1979" i="4"/>
  <c r="Q1980" i="4"/>
  <c r="Q1981" i="4"/>
  <c r="Q1982" i="4"/>
  <c r="Q1983" i="4"/>
  <c r="Q1984" i="4"/>
  <c r="Q1985" i="4"/>
  <c r="Q1986" i="4"/>
  <c r="Q1987" i="4"/>
  <c r="Q1988" i="4"/>
  <c r="Q1989" i="4"/>
  <c r="Q1990" i="4"/>
  <c r="Q1991" i="4"/>
  <c r="Q1992" i="4"/>
  <c r="Q1993" i="4"/>
  <c r="Q1994" i="4"/>
  <c r="Q1995" i="4"/>
  <c r="Q1996" i="4"/>
  <c r="Q1997" i="4"/>
  <c r="Q1998" i="4"/>
  <c r="Q1999" i="4"/>
  <c r="Q2000" i="4"/>
  <c r="Q2001" i="4"/>
  <c r="Q2002" i="4"/>
  <c r="Q2003" i="4"/>
  <c r="Q2004" i="4"/>
  <c r="Q2005" i="4"/>
  <c r="Q2006" i="4"/>
  <c r="Q2007" i="4"/>
  <c r="Q2008" i="4"/>
  <c r="Q2009" i="4"/>
  <c r="Q2010" i="4"/>
  <c r="Q2011" i="4"/>
  <c r="Q2012" i="4"/>
  <c r="Q2013" i="4"/>
  <c r="Q2014" i="4"/>
  <c r="Q2015" i="4"/>
  <c r="Q2016" i="4"/>
  <c r="Q2017" i="4"/>
  <c r="Q2018" i="4"/>
  <c r="Q2019" i="4"/>
  <c r="Q2020" i="4"/>
  <c r="Q2021" i="4"/>
  <c r="Q2022" i="4"/>
  <c r="Q2023" i="4"/>
  <c r="Q2024" i="4"/>
  <c r="Q2025" i="4"/>
  <c r="Q2026" i="4"/>
  <c r="Q2027" i="4"/>
  <c r="Q2028" i="4"/>
  <c r="Q2029" i="4"/>
  <c r="Q2030" i="4"/>
  <c r="Q2031" i="4"/>
  <c r="Q2032" i="4"/>
  <c r="Q2033" i="4"/>
  <c r="Q2034" i="4"/>
  <c r="Q2035" i="4"/>
  <c r="Q2036" i="4"/>
  <c r="Q2037" i="4"/>
  <c r="Q2038" i="4"/>
  <c r="Q2039" i="4"/>
  <c r="Q2040" i="4"/>
  <c r="Q2041" i="4"/>
  <c r="Q2042" i="4"/>
  <c r="Q2043" i="4"/>
  <c r="Q2044" i="4"/>
  <c r="Q2045" i="4"/>
  <c r="Q2046" i="4"/>
  <c r="Q2047" i="4"/>
  <c r="Q2048" i="4"/>
  <c r="Q2049" i="4"/>
  <c r="Q2050" i="4"/>
  <c r="Q2051" i="4"/>
  <c r="Q2052" i="4"/>
  <c r="Q2053" i="4"/>
  <c r="Q2054" i="4"/>
  <c r="Q2055" i="4"/>
  <c r="Q2056" i="4"/>
  <c r="Q2057" i="4"/>
  <c r="P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P443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P456" i="4"/>
  <c r="P457" i="4"/>
  <c r="P458" i="4"/>
  <c r="P459" i="4"/>
  <c r="P460" i="4"/>
  <c r="P461" i="4"/>
  <c r="P462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P475" i="4"/>
  <c r="P476" i="4"/>
  <c r="P477" i="4"/>
  <c r="P478" i="4"/>
  <c r="P479" i="4"/>
  <c r="P480" i="4"/>
  <c r="P481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P494" i="4"/>
  <c r="P495" i="4"/>
  <c r="P496" i="4"/>
  <c r="P497" i="4"/>
  <c r="P498" i="4"/>
  <c r="P499" i="4"/>
  <c r="P500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P513" i="4"/>
  <c r="P514" i="4"/>
  <c r="P515" i="4"/>
  <c r="P516" i="4"/>
  <c r="P517" i="4"/>
  <c r="P518" i="4"/>
  <c r="P519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P532" i="4"/>
  <c r="P533" i="4"/>
  <c r="P534" i="4"/>
  <c r="P535" i="4"/>
  <c r="P536" i="4"/>
  <c r="P537" i="4"/>
  <c r="P538" i="4"/>
  <c r="P539" i="4"/>
  <c r="P540" i="4"/>
  <c r="P541" i="4"/>
  <c r="P542" i="4"/>
  <c r="P543" i="4"/>
  <c r="P544" i="4"/>
  <c r="P545" i="4"/>
  <c r="P546" i="4"/>
  <c r="P547" i="4"/>
  <c r="P548" i="4"/>
  <c r="P549" i="4"/>
  <c r="P550" i="4"/>
  <c r="P551" i="4"/>
  <c r="P552" i="4"/>
  <c r="P553" i="4"/>
  <c r="P554" i="4"/>
  <c r="P555" i="4"/>
  <c r="R555" i="4" s="1"/>
  <c r="P556" i="4"/>
  <c r="P557" i="4"/>
  <c r="P558" i="4"/>
  <c r="P559" i="4"/>
  <c r="P560" i="4"/>
  <c r="P561" i="4"/>
  <c r="P562" i="4"/>
  <c r="P563" i="4"/>
  <c r="P564" i="4"/>
  <c r="P565" i="4"/>
  <c r="P566" i="4"/>
  <c r="P567" i="4"/>
  <c r="P568" i="4"/>
  <c r="P569" i="4"/>
  <c r="P570" i="4"/>
  <c r="P571" i="4"/>
  <c r="P572" i="4"/>
  <c r="P573" i="4"/>
  <c r="P574" i="4"/>
  <c r="P575" i="4"/>
  <c r="P576" i="4"/>
  <c r="P577" i="4"/>
  <c r="P578" i="4"/>
  <c r="P579" i="4"/>
  <c r="P580" i="4"/>
  <c r="P581" i="4"/>
  <c r="P582" i="4"/>
  <c r="P583" i="4"/>
  <c r="P584" i="4"/>
  <c r="P585" i="4"/>
  <c r="P586" i="4"/>
  <c r="P587" i="4"/>
  <c r="P588" i="4"/>
  <c r="P589" i="4"/>
  <c r="P590" i="4"/>
  <c r="P591" i="4"/>
  <c r="P592" i="4"/>
  <c r="P593" i="4"/>
  <c r="P594" i="4"/>
  <c r="P595" i="4"/>
  <c r="P596" i="4"/>
  <c r="P597" i="4"/>
  <c r="P598" i="4"/>
  <c r="P599" i="4"/>
  <c r="P600" i="4"/>
  <c r="P601" i="4"/>
  <c r="P602" i="4"/>
  <c r="P603" i="4"/>
  <c r="P604" i="4"/>
  <c r="P605" i="4"/>
  <c r="P606" i="4"/>
  <c r="P607" i="4"/>
  <c r="P608" i="4"/>
  <c r="P609" i="4"/>
  <c r="P610" i="4"/>
  <c r="P611" i="4"/>
  <c r="P612" i="4"/>
  <c r="P613" i="4"/>
  <c r="P614" i="4"/>
  <c r="P615" i="4"/>
  <c r="P616" i="4"/>
  <c r="P617" i="4"/>
  <c r="P618" i="4"/>
  <c r="P619" i="4"/>
  <c r="P620" i="4"/>
  <c r="P621" i="4"/>
  <c r="P622" i="4"/>
  <c r="P623" i="4"/>
  <c r="P624" i="4"/>
  <c r="P625" i="4"/>
  <c r="P626" i="4"/>
  <c r="P627" i="4"/>
  <c r="P628" i="4"/>
  <c r="P629" i="4"/>
  <c r="P630" i="4"/>
  <c r="P631" i="4"/>
  <c r="P632" i="4"/>
  <c r="P633" i="4"/>
  <c r="P634" i="4"/>
  <c r="P635" i="4"/>
  <c r="P636" i="4"/>
  <c r="P637" i="4"/>
  <c r="P638" i="4"/>
  <c r="P639" i="4"/>
  <c r="P640" i="4"/>
  <c r="P641" i="4"/>
  <c r="P642" i="4"/>
  <c r="P643" i="4"/>
  <c r="P644" i="4"/>
  <c r="P645" i="4"/>
  <c r="P646" i="4"/>
  <c r="P647" i="4"/>
  <c r="P648" i="4"/>
  <c r="P649" i="4"/>
  <c r="P650" i="4"/>
  <c r="P651" i="4"/>
  <c r="P652" i="4"/>
  <c r="P653" i="4"/>
  <c r="P654" i="4"/>
  <c r="P655" i="4"/>
  <c r="P656" i="4"/>
  <c r="P657" i="4"/>
  <c r="P658" i="4"/>
  <c r="P659" i="4"/>
  <c r="P660" i="4"/>
  <c r="P661" i="4"/>
  <c r="P662" i="4"/>
  <c r="P663" i="4"/>
  <c r="P664" i="4"/>
  <c r="P665" i="4"/>
  <c r="P666" i="4"/>
  <c r="P667" i="4"/>
  <c r="P668" i="4"/>
  <c r="P669" i="4"/>
  <c r="P670" i="4"/>
  <c r="P671" i="4"/>
  <c r="P672" i="4"/>
  <c r="P673" i="4"/>
  <c r="P674" i="4"/>
  <c r="P675" i="4"/>
  <c r="P676" i="4"/>
  <c r="P677" i="4"/>
  <c r="P678" i="4"/>
  <c r="P679" i="4"/>
  <c r="P680" i="4"/>
  <c r="P681" i="4"/>
  <c r="P682" i="4"/>
  <c r="P683" i="4"/>
  <c r="P684" i="4"/>
  <c r="P685" i="4"/>
  <c r="P686" i="4"/>
  <c r="P687" i="4"/>
  <c r="P688" i="4"/>
  <c r="P689" i="4"/>
  <c r="P690" i="4"/>
  <c r="P691" i="4"/>
  <c r="P692" i="4"/>
  <c r="P693" i="4"/>
  <c r="P694" i="4"/>
  <c r="P695" i="4"/>
  <c r="P696" i="4"/>
  <c r="P697" i="4"/>
  <c r="P698" i="4"/>
  <c r="P699" i="4"/>
  <c r="P700" i="4"/>
  <c r="P701" i="4"/>
  <c r="P702" i="4"/>
  <c r="P703" i="4"/>
  <c r="P704" i="4"/>
  <c r="P705" i="4"/>
  <c r="P706" i="4"/>
  <c r="P707" i="4"/>
  <c r="P708" i="4"/>
  <c r="P709" i="4"/>
  <c r="P710" i="4"/>
  <c r="P711" i="4"/>
  <c r="P712" i="4"/>
  <c r="P713" i="4"/>
  <c r="P714" i="4"/>
  <c r="P715" i="4"/>
  <c r="P716" i="4"/>
  <c r="P717" i="4"/>
  <c r="P718" i="4"/>
  <c r="P719" i="4"/>
  <c r="P720" i="4"/>
  <c r="P721" i="4"/>
  <c r="P722" i="4"/>
  <c r="P723" i="4"/>
  <c r="P724" i="4"/>
  <c r="P725" i="4"/>
  <c r="P726" i="4"/>
  <c r="P727" i="4"/>
  <c r="P728" i="4"/>
  <c r="P729" i="4"/>
  <c r="P730" i="4"/>
  <c r="P731" i="4"/>
  <c r="P732" i="4"/>
  <c r="P733" i="4"/>
  <c r="P734" i="4"/>
  <c r="P735" i="4"/>
  <c r="P736" i="4"/>
  <c r="P737" i="4"/>
  <c r="P738" i="4"/>
  <c r="P739" i="4"/>
  <c r="P740" i="4"/>
  <c r="P741" i="4"/>
  <c r="P742" i="4"/>
  <c r="P743" i="4"/>
  <c r="P744" i="4"/>
  <c r="P745" i="4"/>
  <c r="P746" i="4"/>
  <c r="P747" i="4"/>
  <c r="P748" i="4"/>
  <c r="P749" i="4"/>
  <c r="P750" i="4"/>
  <c r="P751" i="4"/>
  <c r="P752" i="4"/>
  <c r="P753" i="4"/>
  <c r="P754" i="4"/>
  <c r="P755" i="4"/>
  <c r="P756" i="4"/>
  <c r="P757" i="4"/>
  <c r="P758" i="4"/>
  <c r="P759" i="4"/>
  <c r="P760" i="4"/>
  <c r="P761" i="4"/>
  <c r="P762" i="4"/>
  <c r="P763" i="4"/>
  <c r="P764" i="4"/>
  <c r="P765" i="4"/>
  <c r="P766" i="4"/>
  <c r="P767" i="4"/>
  <c r="P768" i="4"/>
  <c r="P769" i="4"/>
  <c r="P770" i="4"/>
  <c r="P771" i="4"/>
  <c r="P772" i="4"/>
  <c r="P773" i="4"/>
  <c r="P774" i="4"/>
  <c r="P775" i="4"/>
  <c r="P776" i="4"/>
  <c r="P777" i="4"/>
  <c r="P778" i="4"/>
  <c r="P779" i="4"/>
  <c r="P780" i="4"/>
  <c r="P781" i="4"/>
  <c r="P782" i="4"/>
  <c r="P783" i="4"/>
  <c r="P784" i="4"/>
  <c r="P785" i="4"/>
  <c r="P786" i="4"/>
  <c r="P787" i="4"/>
  <c r="P788" i="4"/>
  <c r="P789" i="4"/>
  <c r="P790" i="4"/>
  <c r="P791" i="4"/>
  <c r="P792" i="4"/>
  <c r="P793" i="4"/>
  <c r="P794" i="4"/>
  <c r="P795" i="4"/>
  <c r="P796" i="4"/>
  <c r="P797" i="4"/>
  <c r="P798" i="4"/>
  <c r="P799" i="4"/>
  <c r="P800" i="4"/>
  <c r="P801" i="4"/>
  <c r="P802" i="4"/>
  <c r="P803" i="4"/>
  <c r="P804" i="4"/>
  <c r="P805" i="4"/>
  <c r="P806" i="4"/>
  <c r="P807" i="4"/>
  <c r="P808" i="4"/>
  <c r="P809" i="4"/>
  <c r="P810" i="4"/>
  <c r="P811" i="4"/>
  <c r="P812" i="4"/>
  <c r="P813" i="4"/>
  <c r="P814" i="4"/>
  <c r="P815" i="4"/>
  <c r="P816" i="4"/>
  <c r="P817" i="4"/>
  <c r="P818" i="4"/>
  <c r="P819" i="4"/>
  <c r="P820" i="4"/>
  <c r="P821" i="4"/>
  <c r="P822" i="4"/>
  <c r="P823" i="4"/>
  <c r="P824" i="4"/>
  <c r="P825" i="4"/>
  <c r="P826" i="4"/>
  <c r="P827" i="4"/>
  <c r="P828" i="4"/>
  <c r="P829" i="4"/>
  <c r="P830" i="4"/>
  <c r="P831" i="4"/>
  <c r="P832" i="4"/>
  <c r="P833" i="4"/>
  <c r="P834" i="4"/>
  <c r="P835" i="4"/>
  <c r="P836" i="4"/>
  <c r="P837" i="4"/>
  <c r="P838" i="4"/>
  <c r="P839" i="4"/>
  <c r="P840" i="4"/>
  <c r="P841" i="4"/>
  <c r="P842" i="4"/>
  <c r="P843" i="4"/>
  <c r="P844" i="4"/>
  <c r="P845" i="4"/>
  <c r="P846" i="4"/>
  <c r="P847" i="4"/>
  <c r="P848" i="4"/>
  <c r="P849" i="4"/>
  <c r="P850" i="4"/>
  <c r="P851" i="4"/>
  <c r="P852" i="4"/>
  <c r="P853" i="4"/>
  <c r="P854" i="4"/>
  <c r="P855" i="4"/>
  <c r="P856" i="4"/>
  <c r="P857" i="4"/>
  <c r="P858" i="4"/>
  <c r="P859" i="4"/>
  <c r="P860" i="4"/>
  <c r="P861" i="4"/>
  <c r="P862" i="4"/>
  <c r="P863" i="4"/>
  <c r="P864" i="4"/>
  <c r="P865" i="4"/>
  <c r="P866" i="4"/>
  <c r="P867" i="4"/>
  <c r="P868" i="4"/>
  <c r="P869" i="4"/>
  <c r="P870" i="4"/>
  <c r="P871" i="4"/>
  <c r="P872" i="4"/>
  <c r="P873" i="4"/>
  <c r="P874" i="4"/>
  <c r="P875" i="4"/>
  <c r="P876" i="4"/>
  <c r="P877" i="4"/>
  <c r="P878" i="4"/>
  <c r="P879" i="4"/>
  <c r="P880" i="4"/>
  <c r="P881" i="4"/>
  <c r="P882" i="4"/>
  <c r="P883" i="4"/>
  <c r="P884" i="4"/>
  <c r="P885" i="4"/>
  <c r="P886" i="4"/>
  <c r="P887" i="4"/>
  <c r="P888" i="4"/>
  <c r="P889" i="4"/>
  <c r="P890" i="4"/>
  <c r="P891" i="4"/>
  <c r="P892" i="4"/>
  <c r="P893" i="4"/>
  <c r="P894" i="4"/>
  <c r="P895" i="4"/>
  <c r="P896" i="4"/>
  <c r="P897" i="4"/>
  <c r="P898" i="4"/>
  <c r="P899" i="4"/>
  <c r="P900" i="4"/>
  <c r="P901" i="4"/>
  <c r="P902" i="4"/>
  <c r="P903" i="4"/>
  <c r="P904" i="4"/>
  <c r="P905" i="4"/>
  <c r="P906" i="4"/>
  <c r="P907" i="4"/>
  <c r="P908" i="4"/>
  <c r="P909" i="4"/>
  <c r="P910" i="4"/>
  <c r="P911" i="4"/>
  <c r="P912" i="4"/>
  <c r="P913" i="4"/>
  <c r="P914" i="4"/>
  <c r="P915" i="4"/>
  <c r="P916" i="4"/>
  <c r="P917" i="4"/>
  <c r="P918" i="4"/>
  <c r="P919" i="4"/>
  <c r="P920" i="4"/>
  <c r="P921" i="4"/>
  <c r="P922" i="4"/>
  <c r="P923" i="4"/>
  <c r="P924" i="4"/>
  <c r="P925" i="4"/>
  <c r="P926" i="4"/>
  <c r="P927" i="4"/>
  <c r="P928" i="4"/>
  <c r="P929" i="4"/>
  <c r="P930" i="4"/>
  <c r="P931" i="4"/>
  <c r="P932" i="4"/>
  <c r="P933" i="4"/>
  <c r="P934" i="4"/>
  <c r="P935" i="4"/>
  <c r="P936" i="4"/>
  <c r="P937" i="4"/>
  <c r="P938" i="4"/>
  <c r="P939" i="4"/>
  <c r="P940" i="4"/>
  <c r="P941" i="4"/>
  <c r="P942" i="4"/>
  <c r="P943" i="4"/>
  <c r="P944" i="4"/>
  <c r="P945" i="4"/>
  <c r="P946" i="4"/>
  <c r="P947" i="4"/>
  <c r="P948" i="4"/>
  <c r="P949" i="4"/>
  <c r="P950" i="4"/>
  <c r="P951" i="4"/>
  <c r="P952" i="4"/>
  <c r="P953" i="4"/>
  <c r="P954" i="4"/>
  <c r="P955" i="4"/>
  <c r="P956" i="4"/>
  <c r="P957" i="4"/>
  <c r="P958" i="4"/>
  <c r="P959" i="4"/>
  <c r="P960" i="4"/>
  <c r="P961" i="4"/>
  <c r="P962" i="4"/>
  <c r="P963" i="4"/>
  <c r="P964" i="4"/>
  <c r="P965" i="4"/>
  <c r="P966" i="4"/>
  <c r="P967" i="4"/>
  <c r="P968" i="4"/>
  <c r="P969" i="4"/>
  <c r="P970" i="4"/>
  <c r="P971" i="4"/>
  <c r="P972" i="4"/>
  <c r="P973" i="4"/>
  <c r="P974" i="4"/>
  <c r="P975" i="4"/>
  <c r="P976" i="4"/>
  <c r="P977" i="4"/>
  <c r="P978" i="4"/>
  <c r="P979" i="4"/>
  <c r="P980" i="4"/>
  <c r="P981" i="4"/>
  <c r="P982" i="4"/>
  <c r="P983" i="4"/>
  <c r="P984" i="4"/>
  <c r="P985" i="4"/>
  <c r="P986" i="4"/>
  <c r="P987" i="4"/>
  <c r="P988" i="4"/>
  <c r="P989" i="4"/>
  <c r="P990" i="4"/>
  <c r="P991" i="4"/>
  <c r="P992" i="4"/>
  <c r="P993" i="4"/>
  <c r="P994" i="4"/>
  <c r="P995" i="4"/>
  <c r="P996" i="4"/>
  <c r="P997" i="4"/>
  <c r="P998" i="4"/>
  <c r="P999" i="4"/>
  <c r="P1000" i="4"/>
  <c r="P1001" i="4"/>
  <c r="P1002" i="4"/>
  <c r="P1003" i="4"/>
  <c r="P1004" i="4"/>
  <c r="P1005" i="4"/>
  <c r="P1006" i="4"/>
  <c r="P1007" i="4"/>
  <c r="P1008" i="4"/>
  <c r="P1009" i="4"/>
  <c r="P1010" i="4"/>
  <c r="P1011" i="4"/>
  <c r="P1012" i="4"/>
  <c r="P1013" i="4"/>
  <c r="P1014" i="4"/>
  <c r="P1015" i="4"/>
  <c r="P1016" i="4"/>
  <c r="P1017" i="4"/>
  <c r="P1018" i="4"/>
  <c r="P1019" i="4"/>
  <c r="P1020" i="4"/>
  <c r="P1021" i="4"/>
  <c r="P1022" i="4"/>
  <c r="P1023" i="4"/>
  <c r="P1024" i="4"/>
  <c r="P1025" i="4"/>
  <c r="P1026" i="4"/>
  <c r="P1027" i="4"/>
  <c r="P1028" i="4"/>
  <c r="P1029" i="4"/>
  <c r="P1030" i="4"/>
  <c r="P1031" i="4"/>
  <c r="P1032" i="4"/>
  <c r="P1033" i="4"/>
  <c r="P1034" i="4"/>
  <c r="P1035" i="4"/>
  <c r="P1036" i="4"/>
  <c r="P1037" i="4"/>
  <c r="P1038" i="4"/>
  <c r="P1039" i="4"/>
  <c r="P1040" i="4"/>
  <c r="P1041" i="4"/>
  <c r="P1042" i="4"/>
  <c r="P1043" i="4"/>
  <c r="P1044" i="4"/>
  <c r="P1045" i="4"/>
  <c r="P1046" i="4"/>
  <c r="P1047" i="4"/>
  <c r="P1048" i="4"/>
  <c r="P1049" i="4"/>
  <c r="P1050" i="4"/>
  <c r="P1051" i="4"/>
  <c r="P1052" i="4"/>
  <c r="P1053" i="4"/>
  <c r="P1054" i="4"/>
  <c r="P1055" i="4"/>
  <c r="P1056" i="4"/>
  <c r="P1057" i="4"/>
  <c r="P1058" i="4"/>
  <c r="P1059" i="4"/>
  <c r="P1060" i="4"/>
  <c r="P1061" i="4"/>
  <c r="P1062" i="4"/>
  <c r="P1063" i="4"/>
  <c r="P1064" i="4"/>
  <c r="P1065" i="4"/>
  <c r="P1066" i="4"/>
  <c r="P1067" i="4"/>
  <c r="P1068" i="4"/>
  <c r="P1069" i="4"/>
  <c r="P1070" i="4"/>
  <c r="P1071" i="4"/>
  <c r="P1072" i="4"/>
  <c r="P1073" i="4"/>
  <c r="P1074" i="4"/>
  <c r="P1075" i="4"/>
  <c r="P1076" i="4"/>
  <c r="P1077" i="4"/>
  <c r="P1078" i="4"/>
  <c r="P1079" i="4"/>
  <c r="P1080" i="4"/>
  <c r="P1081" i="4"/>
  <c r="P1082" i="4"/>
  <c r="P1083" i="4"/>
  <c r="P1084" i="4"/>
  <c r="P1085" i="4"/>
  <c r="P1086" i="4"/>
  <c r="P1087" i="4"/>
  <c r="P1088" i="4"/>
  <c r="P1089" i="4"/>
  <c r="P1090" i="4"/>
  <c r="P1091" i="4"/>
  <c r="P1092" i="4"/>
  <c r="P1093" i="4"/>
  <c r="P1094" i="4"/>
  <c r="P1095" i="4"/>
  <c r="P1096" i="4"/>
  <c r="P1097" i="4"/>
  <c r="P1098" i="4"/>
  <c r="P1099" i="4"/>
  <c r="P1100" i="4"/>
  <c r="P1101" i="4"/>
  <c r="P1102" i="4"/>
  <c r="P1103" i="4"/>
  <c r="P1104" i="4"/>
  <c r="P1105" i="4"/>
  <c r="P1106" i="4"/>
  <c r="P1107" i="4"/>
  <c r="P1108" i="4"/>
  <c r="P1109" i="4"/>
  <c r="P1110" i="4"/>
  <c r="P1111" i="4"/>
  <c r="P1112" i="4"/>
  <c r="P1113" i="4"/>
  <c r="P1114" i="4"/>
  <c r="P1115" i="4"/>
  <c r="P1116" i="4"/>
  <c r="P1117" i="4"/>
  <c r="P1118" i="4"/>
  <c r="P1119" i="4"/>
  <c r="P1120" i="4"/>
  <c r="P1121" i="4"/>
  <c r="P1122" i="4"/>
  <c r="P1123" i="4"/>
  <c r="P1124" i="4"/>
  <c r="P1125" i="4"/>
  <c r="P1126" i="4"/>
  <c r="P1127" i="4"/>
  <c r="P1128" i="4"/>
  <c r="P1129" i="4"/>
  <c r="P1130" i="4"/>
  <c r="P1131" i="4"/>
  <c r="P1132" i="4"/>
  <c r="P1133" i="4"/>
  <c r="P1134" i="4"/>
  <c r="P1135" i="4"/>
  <c r="P1136" i="4"/>
  <c r="P1137" i="4"/>
  <c r="P1138" i="4"/>
  <c r="P1139" i="4"/>
  <c r="P1140" i="4"/>
  <c r="P1141" i="4"/>
  <c r="P1142" i="4"/>
  <c r="P1143" i="4"/>
  <c r="P1144" i="4"/>
  <c r="P1145" i="4"/>
  <c r="P1146" i="4"/>
  <c r="P1147" i="4"/>
  <c r="P1148" i="4"/>
  <c r="P1149" i="4"/>
  <c r="P1150" i="4"/>
  <c r="P1151" i="4"/>
  <c r="P1152" i="4"/>
  <c r="P1153" i="4"/>
  <c r="P1154" i="4"/>
  <c r="P1155" i="4"/>
  <c r="P1156" i="4"/>
  <c r="P1157" i="4"/>
  <c r="P1158" i="4"/>
  <c r="P1159" i="4"/>
  <c r="P1160" i="4"/>
  <c r="P1161" i="4"/>
  <c r="P1162" i="4"/>
  <c r="P1163" i="4"/>
  <c r="P1164" i="4"/>
  <c r="P1165" i="4"/>
  <c r="P1166" i="4"/>
  <c r="P1167" i="4"/>
  <c r="P1168" i="4"/>
  <c r="P1169" i="4"/>
  <c r="P1170" i="4"/>
  <c r="P1171" i="4"/>
  <c r="P1172" i="4"/>
  <c r="P1173" i="4"/>
  <c r="P1174" i="4"/>
  <c r="P1175" i="4"/>
  <c r="P1176" i="4"/>
  <c r="P1177" i="4"/>
  <c r="P1178" i="4"/>
  <c r="P1179" i="4"/>
  <c r="P1180" i="4"/>
  <c r="P1181" i="4"/>
  <c r="P1182" i="4"/>
  <c r="P1183" i="4"/>
  <c r="P1184" i="4"/>
  <c r="P1185" i="4"/>
  <c r="P1186" i="4"/>
  <c r="P1187" i="4"/>
  <c r="P1188" i="4"/>
  <c r="P1189" i="4"/>
  <c r="P1190" i="4"/>
  <c r="P1191" i="4"/>
  <c r="P1192" i="4"/>
  <c r="P1193" i="4"/>
  <c r="P1194" i="4"/>
  <c r="P1195" i="4"/>
  <c r="P1196" i="4"/>
  <c r="P1197" i="4"/>
  <c r="P1198" i="4"/>
  <c r="P1199" i="4"/>
  <c r="P1200" i="4"/>
  <c r="P1201" i="4"/>
  <c r="P1202" i="4"/>
  <c r="P1203" i="4"/>
  <c r="P1204" i="4"/>
  <c r="P1205" i="4"/>
  <c r="P1206" i="4"/>
  <c r="P1207" i="4"/>
  <c r="P1208" i="4"/>
  <c r="P1209" i="4"/>
  <c r="P1210" i="4"/>
  <c r="P1211" i="4"/>
  <c r="P1212" i="4"/>
  <c r="P1213" i="4"/>
  <c r="P1214" i="4"/>
  <c r="P1215" i="4"/>
  <c r="P1216" i="4"/>
  <c r="P1217" i="4"/>
  <c r="P1218" i="4"/>
  <c r="P1219" i="4"/>
  <c r="P1220" i="4"/>
  <c r="P1221" i="4"/>
  <c r="P1222" i="4"/>
  <c r="P1223" i="4"/>
  <c r="P1224" i="4"/>
  <c r="P1225" i="4"/>
  <c r="P1226" i="4"/>
  <c r="P1227" i="4"/>
  <c r="P1228" i="4"/>
  <c r="P1229" i="4"/>
  <c r="P1230" i="4"/>
  <c r="P1231" i="4"/>
  <c r="P1232" i="4"/>
  <c r="P1233" i="4"/>
  <c r="P1234" i="4"/>
  <c r="P1235" i="4"/>
  <c r="P1236" i="4"/>
  <c r="P1237" i="4"/>
  <c r="P1238" i="4"/>
  <c r="P1239" i="4"/>
  <c r="P1240" i="4"/>
  <c r="P1241" i="4"/>
  <c r="P1242" i="4"/>
  <c r="P1243" i="4"/>
  <c r="P1244" i="4"/>
  <c r="P1245" i="4"/>
  <c r="P1246" i="4"/>
  <c r="P1247" i="4"/>
  <c r="P1248" i="4"/>
  <c r="P1249" i="4"/>
  <c r="P1250" i="4"/>
  <c r="P1251" i="4"/>
  <c r="P1252" i="4"/>
  <c r="P1253" i="4"/>
  <c r="P1254" i="4"/>
  <c r="P1255" i="4"/>
  <c r="P1256" i="4"/>
  <c r="P1257" i="4"/>
  <c r="P1258" i="4"/>
  <c r="P1259" i="4"/>
  <c r="P1260" i="4"/>
  <c r="P1261" i="4"/>
  <c r="P1262" i="4"/>
  <c r="P1263" i="4"/>
  <c r="P1264" i="4"/>
  <c r="P1265" i="4"/>
  <c r="P1266" i="4"/>
  <c r="P1267" i="4"/>
  <c r="P1268" i="4"/>
  <c r="P1269" i="4"/>
  <c r="P1270" i="4"/>
  <c r="P1271" i="4"/>
  <c r="P1272" i="4"/>
  <c r="P1273" i="4"/>
  <c r="P1274" i="4"/>
  <c r="P1275" i="4"/>
  <c r="P1276" i="4"/>
  <c r="P1277" i="4"/>
  <c r="P1278" i="4"/>
  <c r="P1279" i="4"/>
  <c r="P1280" i="4"/>
  <c r="P1281" i="4"/>
  <c r="P1282" i="4"/>
  <c r="P1283" i="4"/>
  <c r="P1284" i="4"/>
  <c r="P1285" i="4"/>
  <c r="P1286" i="4"/>
  <c r="P1287" i="4"/>
  <c r="P1288" i="4"/>
  <c r="P1289" i="4"/>
  <c r="P1290" i="4"/>
  <c r="P1291" i="4"/>
  <c r="P1292" i="4"/>
  <c r="P1293" i="4"/>
  <c r="P1294" i="4"/>
  <c r="P1295" i="4"/>
  <c r="P1296" i="4"/>
  <c r="P1297" i="4"/>
  <c r="P1298" i="4"/>
  <c r="P1299" i="4"/>
  <c r="P1300" i="4"/>
  <c r="P1301" i="4"/>
  <c r="P1302" i="4"/>
  <c r="P1303" i="4"/>
  <c r="P1304" i="4"/>
  <c r="P1305" i="4"/>
  <c r="P1306" i="4"/>
  <c r="P1307" i="4"/>
  <c r="P1308" i="4"/>
  <c r="P1309" i="4"/>
  <c r="P1310" i="4"/>
  <c r="P1311" i="4"/>
  <c r="P1312" i="4"/>
  <c r="P1313" i="4"/>
  <c r="P1314" i="4"/>
  <c r="P1315" i="4"/>
  <c r="P1316" i="4"/>
  <c r="P1317" i="4"/>
  <c r="P1318" i="4"/>
  <c r="P1319" i="4"/>
  <c r="P1320" i="4"/>
  <c r="P1321" i="4"/>
  <c r="P1322" i="4"/>
  <c r="P1323" i="4"/>
  <c r="P1324" i="4"/>
  <c r="P1325" i="4"/>
  <c r="P1326" i="4"/>
  <c r="P1327" i="4"/>
  <c r="P1328" i="4"/>
  <c r="P1329" i="4"/>
  <c r="P1330" i="4"/>
  <c r="P1331" i="4"/>
  <c r="P1332" i="4"/>
  <c r="P1333" i="4"/>
  <c r="P1334" i="4"/>
  <c r="P1335" i="4"/>
  <c r="P1336" i="4"/>
  <c r="P1337" i="4"/>
  <c r="P1338" i="4"/>
  <c r="P1339" i="4"/>
  <c r="P1340" i="4"/>
  <c r="P1341" i="4"/>
  <c r="P1342" i="4"/>
  <c r="P1343" i="4"/>
  <c r="P1344" i="4"/>
  <c r="P1345" i="4"/>
  <c r="P1346" i="4"/>
  <c r="P1347" i="4"/>
  <c r="P1348" i="4"/>
  <c r="P1349" i="4"/>
  <c r="P1350" i="4"/>
  <c r="P1351" i="4"/>
  <c r="P1352" i="4"/>
  <c r="P1353" i="4"/>
  <c r="P1354" i="4"/>
  <c r="P1355" i="4"/>
  <c r="P1356" i="4"/>
  <c r="P1357" i="4"/>
  <c r="P1358" i="4"/>
  <c r="P1359" i="4"/>
  <c r="P1360" i="4"/>
  <c r="P1361" i="4"/>
  <c r="P1362" i="4"/>
  <c r="P1363" i="4"/>
  <c r="P1364" i="4"/>
  <c r="P1365" i="4"/>
  <c r="P1366" i="4"/>
  <c r="P1367" i="4"/>
  <c r="P1368" i="4"/>
  <c r="P1369" i="4"/>
  <c r="P1370" i="4"/>
  <c r="P1371" i="4"/>
  <c r="P1372" i="4"/>
  <c r="P1373" i="4"/>
  <c r="P1374" i="4"/>
  <c r="P1375" i="4"/>
  <c r="P1376" i="4"/>
  <c r="P1377" i="4"/>
  <c r="P1378" i="4"/>
  <c r="P1379" i="4"/>
  <c r="P1380" i="4"/>
  <c r="P1381" i="4"/>
  <c r="P1382" i="4"/>
  <c r="P1383" i="4"/>
  <c r="P1384" i="4"/>
  <c r="P1385" i="4"/>
  <c r="P1386" i="4"/>
  <c r="P1387" i="4"/>
  <c r="P1388" i="4"/>
  <c r="P1389" i="4"/>
  <c r="P1390" i="4"/>
  <c r="P1391" i="4"/>
  <c r="P1392" i="4"/>
  <c r="P1393" i="4"/>
  <c r="P1394" i="4"/>
  <c r="P1395" i="4"/>
  <c r="P1396" i="4"/>
  <c r="P1397" i="4"/>
  <c r="P1398" i="4"/>
  <c r="P1399" i="4"/>
  <c r="P1400" i="4"/>
  <c r="P1401" i="4"/>
  <c r="P1402" i="4"/>
  <c r="P1403" i="4"/>
  <c r="P1404" i="4"/>
  <c r="P1405" i="4"/>
  <c r="P1406" i="4"/>
  <c r="P1407" i="4"/>
  <c r="P1408" i="4"/>
  <c r="P1409" i="4"/>
  <c r="P1410" i="4"/>
  <c r="P1411" i="4"/>
  <c r="P1412" i="4"/>
  <c r="P1413" i="4"/>
  <c r="P1414" i="4"/>
  <c r="P1415" i="4"/>
  <c r="P1416" i="4"/>
  <c r="P1417" i="4"/>
  <c r="P1418" i="4"/>
  <c r="P1419" i="4"/>
  <c r="P1420" i="4"/>
  <c r="P1421" i="4"/>
  <c r="P1422" i="4"/>
  <c r="P1423" i="4"/>
  <c r="P1424" i="4"/>
  <c r="P1425" i="4"/>
  <c r="P1426" i="4"/>
  <c r="P1427" i="4"/>
  <c r="P1428" i="4"/>
  <c r="P1429" i="4"/>
  <c r="P1430" i="4"/>
  <c r="P1431" i="4"/>
  <c r="P1432" i="4"/>
  <c r="P1433" i="4"/>
  <c r="P1434" i="4"/>
  <c r="P1435" i="4"/>
  <c r="P1436" i="4"/>
  <c r="P1437" i="4"/>
  <c r="P1438" i="4"/>
  <c r="P1439" i="4"/>
  <c r="P1440" i="4"/>
  <c r="P1441" i="4"/>
  <c r="P1442" i="4"/>
  <c r="P1443" i="4"/>
  <c r="P1444" i="4"/>
  <c r="P1445" i="4"/>
  <c r="P1446" i="4"/>
  <c r="P1447" i="4"/>
  <c r="P1448" i="4"/>
  <c r="P1449" i="4"/>
  <c r="P1450" i="4"/>
  <c r="P1451" i="4"/>
  <c r="P1452" i="4"/>
  <c r="P1453" i="4"/>
  <c r="P1454" i="4"/>
  <c r="P1455" i="4"/>
  <c r="P1456" i="4"/>
  <c r="P1457" i="4"/>
  <c r="P1458" i="4"/>
  <c r="P1459" i="4"/>
  <c r="P1460" i="4"/>
  <c r="P1461" i="4"/>
  <c r="P1462" i="4"/>
  <c r="P1463" i="4"/>
  <c r="P1464" i="4"/>
  <c r="P1465" i="4"/>
  <c r="P1466" i="4"/>
  <c r="P1467" i="4"/>
  <c r="P1468" i="4"/>
  <c r="P1469" i="4"/>
  <c r="P1470" i="4"/>
  <c r="P1471" i="4"/>
  <c r="P1472" i="4"/>
  <c r="P1473" i="4"/>
  <c r="P1474" i="4"/>
  <c r="P1475" i="4"/>
  <c r="P1476" i="4"/>
  <c r="P1477" i="4"/>
  <c r="P1478" i="4"/>
  <c r="P1479" i="4"/>
  <c r="P1480" i="4"/>
  <c r="P1481" i="4"/>
  <c r="P1482" i="4"/>
  <c r="P1483" i="4"/>
  <c r="P1484" i="4"/>
  <c r="P1485" i="4"/>
  <c r="P1486" i="4"/>
  <c r="P1487" i="4"/>
  <c r="P1488" i="4"/>
  <c r="P1489" i="4"/>
  <c r="P1490" i="4"/>
  <c r="P1491" i="4"/>
  <c r="P1492" i="4"/>
  <c r="P1493" i="4"/>
  <c r="P1494" i="4"/>
  <c r="P1495" i="4"/>
  <c r="P1496" i="4"/>
  <c r="P1497" i="4"/>
  <c r="P1498" i="4"/>
  <c r="P1499" i="4"/>
  <c r="P1500" i="4"/>
  <c r="P1501" i="4"/>
  <c r="P1502" i="4"/>
  <c r="P1503" i="4"/>
  <c r="P1504" i="4"/>
  <c r="P1505" i="4"/>
  <c r="P1506" i="4"/>
  <c r="P1507" i="4"/>
  <c r="P1508" i="4"/>
  <c r="P1509" i="4"/>
  <c r="P1510" i="4"/>
  <c r="P1511" i="4"/>
  <c r="P1512" i="4"/>
  <c r="P1513" i="4"/>
  <c r="P1514" i="4"/>
  <c r="P1515" i="4"/>
  <c r="P1516" i="4"/>
  <c r="P1517" i="4"/>
  <c r="P1518" i="4"/>
  <c r="P1519" i="4"/>
  <c r="P1520" i="4"/>
  <c r="P1521" i="4"/>
  <c r="P1522" i="4"/>
  <c r="P1523" i="4"/>
  <c r="P1524" i="4"/>
  <c r="P1525" i="4"/>
  <c r="P1526" i="4"/>
  <c r="P1527" i="4"/>
  <c r="P1528" i="4"/>
  <c r="P1529" i="4"/>
  <c r="P1530" i="4"/>
  <c r="P1531" i="4"/>
  <c r="P1532" i="4"/>
  <c r="P1533" i="4"/>
  <c r="P1534" i="4"/>
  <c r="P1535" i="4"/>
  <c r="P1536" i="4"/>
  <c r="P1537" i="4"/>
  <c r="P1538" i="4"/>
  <c r="P1539" i="4"/>
  <c r="P1540" i="4"/>
  <c r="P1541" i="4"/>
  <c r="P1542" i="4"/>
  <c r="P1543" i="4"/>
  <c r="P1544" i="4"/>
  <c r="P1545" i="4"/>
  <c r="P1546" i="4"/>
  <c r="P1547" i="4"/>
  <c r="P1548" i="4"/>
  <c r="P1549" i="4"/>
  <c r="P1550" i="4"/>
  <c r="P1551" i="4"/>
  <c r="P1552" i="4"/>
  <c r="P1553" i="4"/>
  <c r="P1554" i="4"/>
  <c r="P1555" i="4"/>
  <c r="P1556" i="4"/>
  <c r="P1557" i="4"/>
  <c r="P1558" i="4"/>
  <c r="P1559" i="4"/>
  <c r="P1560" i="4"/>
  <c r="P1561" i="4"/>
  <c r="P1562" i="4"/>
  <c r="P1563" i="4"/>
  <c r="P1564" i="4"/>
  <c r="P1565" i="4"/>
  <c r="P1566" i="4"/>
  <c r="P1567" i="4"/>
  <c r="P1568" i="4"/>
  <c r="P1569" i="4"/>
  <c r="P1570" i="4"/>
  <c r="P1571" i="4"/>
  <c r="P1572" i="4"/>
  <c r="P1573" i="4"/>
  <c r="P1574" i="4"/>
  <c r="P1575" i="4"/>
  <c r="P1576" i="4"/>
  <c r="P1577" i="4"/>
  <c r="P1578" i="4"/>
  <c r="P1579" i="4"/>
  <c r="P1580" i="4"/>
  <c r="P1581" i="4"/>
  <c r="P1582" i="4"/>
  <c r="P1583" i="4"/>
  <c r="P1584" i="4"/>
  <c r="P1585" i="4"/>
  <c r="P1586" i="4"/>
  <c r="P1587" i="4"/>
  <c r="P1588" i="4"/>
  <c r="P1589" i="4"/>
  <c r="P1590" i="4"/>
  <c r="P1591" i="4"/>
  <c r="P1592" i="4"/>
  <c r="P1593" i="4"/>
  <c r="P1594" i="4"/>
  <c r="P1595" i="4"/>
  <c r="P1596" i="4"/>
  <c r="P1597" i="4"/>
  <c r="P1598" i="4"/>
  <c r="P1599" i="4"/>
  <c r="P1600" i="4"/>
  <c r="P1601" i="4"/>
  <c r="P1602" i="4"/>
  <c r="P1603" i="4"/>
  <c r="P1604" i="4"/>
  <c r="P1605" i="4"/>
  <c r="P1606" i="4"/>
  <c r="P1607" i="4"/>
  <c r="P1608" i="4"/>
  <c r="P1609" i="4"/>
  <c r="P1610" i="4"/>
  <c r="P1611" i="4"/>
  <c r="P1612" i="4"/>
  <c r="P1613" i="4"/>
  <c r="P1614" i="4"/>
  <c r="P1615" i="4"/>
  <c r="P1616" i="4"/>
  <c r="P1617" i="4"/>
  <c r="P1618" i="4"/>
  <c r="P1619" i="4"/>
  <c r="P1620" i="4"/>
  <c r="P1621" i="4"/>
  <c r="P1622" i="4"/>
  <c r="P1623" i="4"/>
  <c r="P1624" i="4"/>
  <c r="P1625" i="4"/>
  <c r="P1626" i="4"/>
  <c r="P1627" i="4"/>
  <c r="P1628" i="4"/>
  <c r="P1629" i="4"/>
  <c r="P1630" i="4"/>
  <c r="P1631" i="4"/>
  <c r="P1632" i="4"/>
  <c r="P1633" i="4"/>
  <c r="P1634" i="4"/>
  <c r="P1635" i="4"/>
  <c r="P1636" i="4"/>
  <c r="P1637" i="4"/>
  <c r="P1638" i="4"/>
  <c r="P1639" i="4"/>
  <c r="P1640" i="4"/>
  <c r="P1641" i="4"/>
  <c r="P1642" i="4"/>
  <c r="P1643" i="4"/>
  <c r="P1644" i="4"/>
  <c r="P1645" i="4"/>
  <c r="P1646" i="4"/>
  <c r="P1647" i="4"/>
  <c r="P1648" i="4"/>
  <c r="P1649" i="4"/>
  <c r="P1650" i="4"/>
  <c r="P1651" i="4"/>
  <c r="P1652" i="4"/>
  <c r="P1653" i="4"/>
  <c r="P1654" i="4"/>
  <c r="P1655" i="4"/>
  <c r="P1656" i="4"/>
  <c r="P1657" i="4"/>
  <c r="P1658" i="4"/>
  <c r="P1659" i="4"/>
  <c r="P1660" i="4"/>
  <c r="P1661" i="4"/>
  <c r="P1662" i="4"/>
  <c r="P1663" i="4"/>
  <c r="P1664" i="4"/>
  <c r="P1665" i="4"/>
  <c r="P1666" i="4"/>
  <c r="P1667" i="4"/>
  <c r="P1668" i="4"/>
  <c r="P1669" i="4"/>
  <c r="P1670" i="4"/>
  <c r="P1671" i="4"/>
  <c r="P1672" i="4"/>
  <c r="P1673" i="4"/>
  <c r="P1674" i="4"/>
  <c r="P1675" i="4"/>
  <c r="P1676" i="4"/>
  <c r="P1677" i="4"/>
  <c r="P1678" i="4"/>
  <c r="P1679" i="4"/>
  <c r="P1680" i="4"/>
  <c r="P1681" i="4"/>
  <c r="P1682" i="4"/>
  <c r="P1683" i="4"/>
  <c r="P1684" i="4"/>
  <c r="P1685" i="4"/>
  <c r="P1686" i="4"/>
  <c r="P1687" i="4"/>
  <c r="P1688" i="4"/>
  <c r="P1689" i="4"/>
  <c r="P1690" i="4"/>
  <c r="P1691" i="4"/>
  <c r="P1692" i="4"/>
  <c r="P1693" i="4"/>
  <c r="P1694" i="4"/>
  <c r="P1695" i="4"/>
  <c r="P1696" i="4"/>
  <c r="P1697" i="4"/>
  <c r="P1698" i="4"/>
  <c r="P1699" i="4"/>
  <c r="P1700" i="4"/>
  <c r="P1701" i="4"/>
  <c r="P1702" i="4"/>
  <c r="P1703" i="4"/>
  <c r="P1704" i="4"/>
  <c r="P1705" i="4"/>
  <c r="P1706" i="4"/>
  <c r="P1707" i="4"/>
  <c r="P1708" i="4"/>
  <c r="P1709" i="4"/>
  <c r="P1710" i="4"/>
  <c r="P1711" i="4"/>
  <c r="P1712" i="4"/>
  <c r="P1713" i="4"/>
  <c r="P1714" i="4"/>
  <c r="P1715" i="4"/>
  <c r="P1716" i="4"/>
  <c r="P1717" i="4"/>
  <c r="P1718" i="4"/>
  <c r="P1719" i="4"/>
  <c r="P1720" i="4"/>
  <c r="P1721" i="4"/>
  <c r="P1722" i="4"/>
  <c r="P1723" i="4"/>
  <c r="P1724" i="4"/>
  <c r="P1725" i="4"/>
  <c r="P1726" i="4"/>
  <c r="P1727" i="4"/>
  <c r="P1728" i="4"/>
  <c r="P1729" i="4"/>
  <c r="P1730" i="4"/>
  <c r="P1731" i="4"/>
  <c r="P1732" i="4"/>
  <c r="P1733" i="4"/>
  <c r="P1734" i="4"/>
  <c r="P1735" i="4"/>
  <c r="P1736" i="4"/>
  <c r="P1737" i="4"/>
  <c r="P1738" i="4"/>
  <c r="P1739" i="4"/>
  <c r="P1740" i="4"/>
  <c r="P1741" i="4"/>
  <c r="P1742" i="4"/>
  <c r="P1743" i="4"/>
  <c r="P1744" i="4"/>
  <c r="P1745" i="4"/>
  <c r="P1746" i="4"/>
  <c r="P1747" i="4"/>
  <c r="P1748" i="4"/>
  <c r="P1749" i="4"/>
  <c r="P1750" i="4"/>
  <c r="P1751" i="4"/>
  <c r="P1752" i="4"/>
  <c r="P1753" i="4"/>
  <c r="P1754" i="4"/>
  <c r="P1755" i="4"/>
  <c r="P1756" i="4"/>
  <c r="P1757" i="4"/>
  <c r="P1758" i="4"/>
  <c r="P1759" i="4"/>
  <c r="P1760" i="4"/>
  <c r="P1761" i="4"/>
  <c r="P1762" i="4"/>
  <c r="P1763" i="4"/>
  <c r="P1764" i="4"/>
  <c r="P1765" i="4"/>
  <c r="P1766" i="4"/>
  <c r="P1767" i="4"/>
  <c r="P1768" i="4"/>
  <c r="P1769" i="4"/>
  <c r="P1770" i="4"/>
  <c r="P1771" i="4"/>
  <c r="P1772" i="4"/>
  <c r="P1773" i="4"/>
  <c r="P1774" i="4"/>
  <c r="P1775" i="4"/>
  <c r="P1776" i="4"/>
  <c r="P1777" i="4"/>
  <c r="P1778" i="4"/>
  <c r="P1779" i="4"/>
  <c r="P1780" i="4"/>
  <c r="P1781" i="4"/>
  <c r="P1782" i="4"/>
  <c r="P1783" i="4"/>
  <c r="P1784" i="4"/>
  <c r="P1785" i="4"/>
  <c r="P1786" i="4"/>
  <c r="P1787" i="4"/>
  <c r="P1788" i="4"/>
  <c r="P1789" i="4"/>
  <c r="P1790" i="4"/>
  <c r="P1791" i="4"/>
  <c r="P1792" i="4"/>
  <c r="P1793" i="4"/>
  <c r="P1794" i="4"/>
  <c r="P1795" i="4"/>
  <c r="P1796" i="4"/>
  <c r="P1797" i="4"/>
  <c r="P1798" i="4"/>
  <c r="P1799" i="4"/>
  <c r="P1800" i="4"/>
  <c r="P1801" i="4"/>
  <c r="P1802" i="4"/>
  <c r="P1803" i="4"/>
  <c r="P1804" i="4"/>
  <c r="P1805" i="4"/>
  <c r="P1806" i="4"/>
  <c r="P1807" i="4"/>
  <c r="P1808" i="4"/>
  <c r="P1809" i="4"/>
  <c r="P1810" i="4"/>
  <c r="P1811" i="4"/>
  <c r="P1812" i="4"/>
  <c r="P1813" i="4"/>
  <c r="P1814" i="4"/>
  <c r="P1815" i="4"/>
  <c r="P1816" i="4"/>
  <c r="P1817" i="4"/>
  <c r="P1818" i="4"/>
  <c r="P1819" i="4"/>
  <c r="P1820" i="4"/>
  <c r="P1821" i="4"/>
  <c r="P1822" i="4"/>
  <c r="P1823" i="4"/>
  <c r="P1824" i="4"/>
  <c r="P1825" i="4"/>
  <c r="P1826" i="4"/>
  <c r="P1827" i="4"/>
  <c r="P1828" i="4"/>
  <c r="P1829" i="4"/>
  <c r="P1830" i="4"/>
  <c r="P1831" i="4"/>
  <c r="P1832" i="4"/>
  <c r="P1833" i="4"/>
  <c r="P1834" i="4"/>
  <c r="P1835" i="4"/>
  <c r="P1836" i="4"/>
  <c r="P1837" i="4"/>
  <c r="P1838" i="4"/>
  <c r="P1839" i="4"/>
  <c r="P1840" i="4"/>
  <c r="P1841" i="4"/>
  <c r="P1842" i="4"/>
  <c r="P1843" i="4"/>
  <c r="P1844" i="4"/>
  <c r="P1845" i="4"/>
  <c r="P1846" i="4"/>
  <c r="P1847" i="4"/>
  <c r="P1848" i="4"/>
  <c r="P1849" i="4"/>
  <c r="P1850" i="4"/>
  <c r="P1851" i="4"/>
  <c r="P1852" i="4"/>
  <c r="P1853" i="4"/>
  <c r="P1854" i="4"/>
  <c r="P1855" i="4"/>
  <c r="P1856" i="4"/>
  <c r="P1857" i="4"/>
  <c r="P1858" i="4"/>
  <c r="P1859" i="4"/>
  <c r="P1860" i="4"/>
  <c r="P1861" i="4"/>
  <c r="P1862" i="4"/>
  <c r="P1863" i="4"/>
  <c r="P1864" i="4"/>
  <c r="P1865" i="4"/>
  <c r="P1866" i="4"/>
  <c r="P1867" i="4"/>
  <c r="P1868" i="4"/>
  <c r="P1869" i="4"/>
  <c r="P1870" i="4"/>
  <c r="P1871" i="4"/>
  <c r="P1872" i="4"/>
  <c r="P1873" i="4"/>
  <c r="P1874" i="4"/>
  <c r="P1875" i="4"/>
  <c r="P1876" i="4"/>
  <c r="P1877" i="4"/>
  <c r="P1878" i="4"/>
  <c r="P1879" i="4"/>
  <c r="P1880" i="4"/>
  <c r="P1881" i="4"/>
  <c r="P1882" i="4"/>
  <c r="P1883" i="4"/>
  <c r="P1884" i="4"/>
  <c r="P1885" i="4"/>
  <c r="P1886" i="4"/>
  <c r="P1887" i="4"/>
  <c r="P1888" i="4"/>
  <c r="P1889" i="4"/>
  <c r="P1890" i="4"/>
  <c r="P1891" i="4"/>
  <c r="P1892" i="4"/>
  <c r="P1893" i="4"/>
  <c r="P1894" i="4"/>
  <c r="P1895" i="4"/>
  <c r="P1896" i="4"/>
  <c r="P1897" i="4"/>
  <c r="P1898" i="4"/>
  <c r="P1899" i="4"/>
  <c r="P1900" i="4"/>
  <c r="P1901" i="4"/>
  <c r="P1902" i="4"/>
  <c r="P1903" i="4"/>
  <c r="P1904" i="4"/>
  <c r="P1905" i="4"/>
  <c r="P1906" i="4"/>
  <c r="P1907" i="4"/>
  <c r="P1908" i="4"/>
  <c r="P1909" i="4"/>
  <c r="P1910" i="4"/>
  <c r="P1911" i="4"/>
  <c r="P1912" i="4"/>
  <c r="P1913" i="4"/>
  <c r="P1914" i="4"/>
  <c r="P1915" i="4"/>
  <c r="P1916" i="4"/>
  <c r="P1917" i="4"/>
  <c r="P1918" i="4"/>
  <c r="P1919" i="4"/>
  <c r="P1920" i="4"/>
  <c r="P1921" i="4"/>
  <c r="P1922" i="4"/>
  <c r="P1923" i="4"/>
  <c r="P1924" i="4"/>
  <c r="P1925" i="4"/>
  <c r="P1926" i="4"/>
  <c r="P1927" i="4"/>
  <c r="P1928" i="4"/>
  <c r="P1929" i="4"/>
  <c r="P1930" i="4"/>
  <c r="P1931" i="4"/>
  <c r="P1932" i="4"/>
  <c r="P1933" i="4"/>
  <c r="P1934" i="4"/>
  <c r="P1935" i="4"/>
  <c r="P1936" i="4"/>
  <c r="P1937" i="4"/>
  <c r="P1938" i="4"/>
  <c r="P1939" i="4"/>
  <c r="P1940" i="4"/>
  <c r="P1941" i="4"/>
  <c r="P1942" i="4"/>
  <c r="P1943" i="4"/>
  <c r="P1944" i="4"/>
  <c r="P1945" i="4"/>
  <c r="P1946" i="4"/>
  <c r="P1947" i="4"/>
  <c r="P1948" i="4"/>
  <c r="P1949" i="4"/>
  <c r="P1950" i="4"/>
  <c r="P1951" i="4"/>
  <c r="P1952" i="4"/>
  <c r="P1953" i="4"/>
  <c r="P1954" i="4"/>
  <c r="P1955" i="4"/>
  <c r="P1956" i="4"/>
  <c r="P1957" i="4"/>
  <c r="P1958" i="4"/>
  <c r="P1959" i="4"/>
  <c r="P1960" i="4"/>
  <c r="P1961" i="4"/>
  <c r="P1962" i="4"/>
  <c r="P1963" i="4"/>
  <c r="P1964" i="4"/>
  <c r="P1965" i="4"/>
  <c r="P1966" i="4"/>
  <c r="P1967" i="4"/>
  <c r="P1968" i="4"/>
  <c r="P1969" i="4"/>
  <c r="P1970" i="4"/>
  <c r="P1971" i="4"/>
  <c r="P1972" i="4"/>
  <c r="P1973" i="4"/>
  <c r="P1974" i="4"/>
  <c r="P1975" i="4"/>
  <c r="P1976" i="4"/>
  <c r="P1977" i="4"/>
  <c r="P1978" i="4"/>
  <c r="P1979" i="4"/>
  <c r="P1980" i="4"/>
  <c r="P1981" i="4"/>
  <c r="P1982" i="4"/>
  <c r="P1983" i="4"/>
  <c r="P1984" i="4"/>
  <c r="P1985" i="4"/>
  <c r="P1986" i="4"/>
  <c r="P1987" i="4"/>
  <c r="P1988" i="4"/>
  <c r="P1989" i="4"/>
  <c r="P1990" i="4"/>
  <c r="P1991" i="4"/>
  <c r="P1992" i="4"/>
  <c r="P1993" i="4"/>
  <c r="P1994" i="4"/>
  <c r="P1995" i="4"/>
  <c r="P1996" i="4"/>
  <c r="P1997" i="4"/>
  <c r="P1998" i="4"/>
  <c r="P1999" i="4"/>
  <c r="P2000" i="4"/>
  <c r="P2001" i="4"/>
  <c r="P2002" i="4"/>
  <c r="P2003" i="4"/>
  <c r="P2004" i="4"/>
  <c r="P2005" i="4"/>
  <c r="P2006" i="4"/>
  <c r="P2007" i="4"/>
  <c r="P2008" i="4"/>
  <c r="P2009" i="4"/>
  <c r="P2010" i="4"/>
  <c r="P2011" i="4"/>
  <c r="P2012" i="4"/>
  <c r="P2013" i="4"/>
  <c r="P2014" i="4"/>
  <c r="P2015" i="4"/>
  <c r="P2016" i="4"/>
  <c r="P2017" i="4"/>
  <c r="P2018" i="4"/>
  <c r="P2019" i="4"/>
  <c r="P2020" i="4"/>
  <c r="P2021" i="4"/>
  <c r="P2022" i="4"/>
  <c r="P2023" i="4"/>
  <c r="P2024" i="4"/>
  <c r="P2025" i="4"/>
  <c r="P2026" i="4"/>
  <c r="P2027" i="4"/>
  <c r="P2028" i="4"/>
  <c r="P2029" i="4"/>
  <c r="P2030" i="4"/>
  <c r="P2031" i="4"/>
  <c r="P2032" i="4"/>
  <c r="P2033" i="4"/>
  <c r="P2034" i="4"/>
  <c r="P2035" i="4"/>
  <c r="P2036" i="4"/>
  <c r="P2037" i="4"/>
  <c r="P2038" i="4"/>
  <c r="P2039" i="4"/>
  <c r="P2040" i="4"/>
  <c r="P2041" i="4"/>
  <c r="P2042" i="4"/>
  <c r="P2043" i="4"/>
  <c r="P2044" i="4"/>
  <c r="P2045" i="4"/>
  <c r="P2046" i="4"/>
  <c r="P2047" i="4"/>
  <c r="P2048" i="4"/>
  <c r="P2049" i="4"/>
  <c r="P2050" i="4"/>
  <c r="P2051" i="4"/>
  <c r="P2052" i="4"/>
  <c r="P2053" i="4"/>
  <c r="P2054" i="4"/>
  <c r="P2055" i="4"/>
  <c r="P2056" i="4"/>
  <c r="P2057" i="4"/>
  <c r="S2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S377" i="4"/>
  <c r="S378" i="4"/>
  <c r="S379" i="4"/>
  <c r="S380" i="4"/>
  <c r="S381" i="4"/>
  <c r="S382" i="4"/>
  <c r="S383" i="4"/>
  <c r="S384" i="4"/>
  <c r="S385" i="4"/>
  <c r="S38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76" i="4"/>
  <c r="S477" i="4"/>
  <c r="S478" i="4"/>
  <c r="S479" i="4"/>
  <c r="S480" i="4"/>
  <c r="S481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526" i="4"/>
  <c r="S527" i="4"/>
  <c r="S528" i="4"/>
  <c r="S529" i="4"/>
  <c r="S530" i="4"/>
  <c r="S531" i="4"/>
  <c r="S532" i="4"/>
  <c r="S533" i="4"/>
  <c r="S534" i="4"/>
  <c r="S535" i="4"/>
  <c r="S536" i="4"/>
  <c r="S537" i="4"/>
  <c r="S538" i="4"/>
  <c r="S539" i="4"/>
  <c r="S540" i="4"/>
  <c r="S541" i="4"/>
  <c r="S542" i="4"/>
  <c r="S543" i="4"/>
  <c r="S544" i="4"/>
  <c r="S545" i="4"/>
  <c r="S546" i="4"/>
  <c r="S547" i="4"/>
  <c r="S548" i="4"/>
  <c r="S549" i="4"/>
  <c r="S550" i="4"/>
  <c r="S551" i="4"/>
  <c r="S552" i="4"/>
  <c r="S553" i="4"/>
  <c r="S554" i="4"/>
  <c r="S555" i="4"/>
  <c r="S556" i="4"/>
  <c r="S557" i="4"/>
  <c r="S558" i="4"/>
  <c r="S559" i="4"/>
  <c r="S560" i="4"/>
  <c r="S561" i="4"/>
  <c r="S562" i="4"/>
  <c r="S563" i="4"/>
  <c r="S564" i="4"/>
  <c r="S565" i="4"/>
  <c r="S566" i="4"/>
  <c r="S567" i="4"/>
  <c r="S568" i="4"/>
  <c r="S569" i="4"/>
  <c r="S570" i="4"/>
  <c r="S571" i="4"/>
  <c r="S572" i="4"/>
  <c r="S573" i="4"/>
  <c r="S574" i="4"/>
  <c r="S575" i="4"/>
  <c r="S576" i="4"/>
  <c r="S577" i="4"/>
  <c r="S578" i="4"/>
  <c r="S579" i="4"/>
  <c r="S580" i="4"/>
  <c r="S581" i="4"/>
  <c r="S582" i="4"/>
  <c r="S583" i="4"/>
  <c r="S584" i="4"/>
  <c r="S585" i="4"/>
  <c r="S586" i="4"/>
  <c r="S587" i="4"/>
  <c r="S588" i="4"/>
  <c r="S589" i="4"/>
  <c r="S590" i="4"/>
  <c r="S591" i="4"/>
  <c r="S592" i="4"/>
  <c r="S593" i="4"/>
  <c r="S594" i="4"/>
  <c r="S595" i="4"/>
  <c r="S596" i="4"/>
  <c r="S597" i="4"/>
  <c r="S598" i="4"/>
  <c r="S599" i="4"/>
  <c r="S600" i="4"/>
  <c r="S601" i="4"/>
  <c r="S602" i="4"/>
  <c r="S603" i="4"/>
  <c r="S604" i="4"/>
  <c r="S605" i="4"/>
  <c r="S606" i="4"/>
  <c r="S607" i="4"/>
  <c r="S608" i="4"/>
  <c r="S609" i="4"/>
  <c r="S610" i="4"/>
  <c r="S611" i="4"/>
  <c r="S612" i="4"/>
  <c r="S613" i="4"/>
  <c r="S614" i="4"/>
  <c r="S615" i="4"/>
  <c r="S616" i="4"/>
  <c r="S617" i="4"/>
  <c r="S618" i="4"/>
  <c r="S619" i="4"/>
  <c r="S620" i="4"/>
  <c r="S621" i="4"/>
  <c r="S622" i="4"/>
  <c r="S623" i="4"/>
  <c r="S624" i="4"/>
  <c r="S625" i="4"/>
  <c r="S626" i="4"/>
  <c r="S627" i="4"/>
  <c r="S628" i="4"/>
  <c r="S629" i="4"/>
  <c r="S630" i="4"/>
  <c r="S631" i="4"/>
  <c r="S632" i="4"/>
  <c r="S633" i="4"/>
  <c r="S634" i="4"/>
  <c r="S635" i="4"/>
  <c r="S636" i="4"/>
  <c r="S637" i="4"/>
  <c r="S638" i="4"/>
  <c r="S639" i="4"/>
  <c r="S640" i="4"/>
  <c r="S641" i="4"/>
  <c r="S642" i="4"/>
  <c r="S643" i="4"/>
  <c r="S644" i="4"/>
  <c r="S645" i="4"/>
  <c r="S646" i="4"/>
  <c r="S647" i="4"/>
  <c r="S648" i="4"/>
  <c r="S649" i="4"/>
  <c r="S650" i="4"/>
  <c r="S651" i="4"/>
  <c r="S652" i="4"/>
  <c r="S653" i="4"/>
  <c r="S654" i="4"/>
  <c r="S655" i="4"/>
  <c r="S656" i="4"/>
  <c r="S657" i="4"/>
  <c r="S658" i="4"/>
  <c r="S659" i="4"/>
  <c r="S660" i="4"/>
  <c r="S661" i="4"/>
  <c r="S662" i="4"/>
  <c r="S663" i="4"/>
  <c r="S664" i="4"/>
  <c r="S665" i="4"/>
  <c r="S666" i="4"/>
  <c r="S667" i="4"/>
  <c r="S668" i="4"/>
  <c r="S669" i="4"/>
  <c r="S670" i="4"/>
  <c r="S671" i="4"/>
  <c r="S672" i="4"/>
  <c r="S673" i="4"/>
  <c r="S674" i="4"/>
  <c r="S675" i="4"/>
  <c r="S676" i="4"/>
  <c r="S677" i="4"/>
  <c r="S678" i="4"/>
  <c r="S679" i="4"/>
  <c r="S680" i="4"/>
  <c r="S681" i="4"/>
  <c r="S682" i="4"/>
  <c r="S683" i="4"/>
  <c r="S684" i="4"/>
  <c r="S685" i="4"/>
  <c r="S686" i="4"/>
  <c r="S687" i="4"/>
  <c r="S688" i="4"/>
  <c r="S689" i="4"/>
  <c r="S690" i="4"/>
  <c r="S691" i="4"/>
  <c r="S692" i="4"/>
  <c r="S693" i="4"/>
  <c r="S694" i="4"/>
  <c r="S695" i="4"/>
  <c r="S696" i="4"/>
  <c r="S697" i="4"/>
  <c r="S698" i="4"/>
  <c r="S699" i="4"/>
  <c r="S700" i="4"/>
  <c r="S701" i="4"/>
  <c r="S702" i="4"/>
  <c r="S703" i="4"/>
  <c r="S704" i="4"/>
  <c r="S705" i="4"/>
  <c r="S706" i="4"/>
  <c r="S707" i="4"/>
  <c r="S708" i="4"/>
  <c r="S709" i="4"/>
  <c r="S710" i="4"/>
  <c r="S711" i="4"/>
  <c r="S712" i="4"/>
  <c r="S713" i="4"/>
  <c r="S714" i="4"/>
  <c r="S715" i="4"/>
  <c r="S716" i="4"/>
  <c r="S717" i="4"/>
  <c r="S718" i="4"/>
  <c r="S719" i="4"/>
  <c r="S720" i="4"/>
  <c r="S721" i="4"/>
  <c r="S722" i="4"/>
  <c r="S723" i="4"/>
  <c r="S724" i="4"/>
  <c r="S725" i="4"/>
  <c r="S726" i="4"/>
  <c r="S727" i="4"/>
  <c r="S728" i="4"/>
  <c r="S729" i="4"/>
  <c r="S730" i="4"/>
  <c r="S731" i="4"/>
  <c r="S732" i="4"/>
  <c r="S733" i="4"/>
  <c r="S734" i="4"/>
  <c r="S735" i="4"/>
  <c r="S736" i="4"/>
  <c r="S737" i="4"/>
  <c r="S738" i="4"/>
  <c r="S739" i="4"/>
  <c r="S740" i="4"/>
  <c r="S741" i="4"/>
  <c r="S742" i="4"/>
  <c r="S743" i="4"/>
  <c r="S744" i="4"/>
  <c r="S745" i="4"/>
  <c r="S746" i="4"/>
  <c r="S747" i="4"/>
  <c r="S748" i="4"/>
  <c r="S749" i="4"/>
  <c r="S750" i="4"/>
  <c r="S751" i="4"/>
  <c r="S752" i="4"/>
  <c r="S753" i="4"/>
  <c r="S754" i="4"/>
  <c r="S755" i="4"/>
  <c r="S756" i="4"/>
  <c r="S757" i="4"/>
  <c r="S758" i="4"/>
  <c r="S759" i="4"/>
  <c r="S760" i="4"/>
  <c r="S761" i="4"/>
  <c r="S762" i="4"/>
  <c r="S763" i="4"/>
  <c r="S764" i="4"/>
  <c r="S765" i="4"/>
  <c r="S766" i="4"/>
  <c r="S767" i="4"/>
  <c r="S768" i="4"/>
  <c r="S769" i="4"/>
  <c r="S770" i="4"/>
  <c r="S771" i="4"/>
  <c r="S772" i="4"/>
  <c r="S773" i="4"/>
  <c r="S774" i="4"/>
  <c r="S775" i="4"/>
  <c r="S776" i="4"/>
  <c r="S777" i="4"/>
  <c r="S778" i="4"/>
  <c r="S779" i="4"/>
  <c r="S780" i="4"/>
  <c r="S781" i="4"/>
  <c r="S782" i="4"/>
  <c r="S783" i="4"/>
  <c r="S784" i="4"/>
  <c r="S785" i="4"/>
  <c r="S786" i="4"/>
  <c r="S787" i="4"/>
  <c r="S788" i="4"/>
  <c r="S789" i="4"/>
  <c r="S790" i="4"/>
  <c r="S791" i="4"/>
  <c r="S792" i="4"/>
  <c r="S793" i="4"/>
  <c r="S794" i="4"/>
  <c r="S795" i="4"/>
  <c r="S796" i="4"/>
  <c r="S797" i="4"/>
  <c r="S798" i="4"/>
  <c r="S799" i="4"/>
  <c r="S800" i="4"/>
  <c r="S801" i="4"/>
  <c r="S802" i="4"/>
  <c r="S803" i="4"/>
  <c r="S804" i="4"/>
  <c r="S805" i="4"/>
  <c r="S806" i="4"/>
  <c r="S807" i="4"/>
  <c r="S808" i="4"/>
  <c r="S809" i="4"/>
  <c r="S810" i="4"/>
  <c r="S811" i="4"/>
  <c r="S812" i="4"/>
  <c r="S813" i="4"/>
  <c r="S814" i="4"/>
  <c r="S815" i="4"/>
  <c r="S816" i="4"/>
  <c r="S817" i="4"/>
  <c r="S818" i="4"/>
  <c r="S819" i="4"/>
  <c r="S820" i="4"/>
  <c r="S821" i="4"/>
  <c r="S822" i="4"/>
  <c r="S823" i="4"/>
  <c r="S824" i="4"/>
  <c r="S825" i="4"/>
  <c r="S826" i="4"/>
  <c r="S827" i="4"/>
  <c r="S828" i="4"/>
  <c r="S829" i="4"/>
  <c r="S830" i="4"/>
  <c r="S831" i="4"/>
  <c r="S832" i="4"/>
  <c r="S833" i="4"/>
  <c r="S834" i="4"/>
  <c r="S835" i="4"/>
  <c r="S836" i="4"/>
  <c r="S837" i="4"/>
  <c r="S838" i="4"/>
  <c r="S839" i="4"/>
  <c r="S840" i="4"/>
  <c r="S841" i="4"/>
  <c r="S842" i="4"/>
  <c r="S843" i="4"/>
  <c r="S844" i="4"/>
  <c r="S845" i="4"/>
  <c r="S846" i="4"/>
  <c r="S847" i="4"/>
  <c r="S848" i="4"/>
  <c r="S849" i="4"/>
  <c r="S850" i="4"/>
  <c r="S851" i="4"/>
  <c r="S852" i="4"/>
  <c r="S853" i="4"/>
  <c r="S854" i="4"/>
  <c r="S855" i="4"/>
  <c r="S856" i="4"/>
  <c r="S857" i="4"/>
  <c r="S858" i="4"/>
  <c r="S859" i="4"/>
  <c r="S860" i="4"/>
  <c r="S861" i="4"/>
  <c r="S862" i="4"/>
  <c r="S863" i="4"/>
  <c r="S864" i="4"/>
  <c r="S865" i="4"/>
  <c r="S866" i="4"/>
  <c r="S867" i="4"/>
  <c r="S868" i="4"/>
  <c r="S869" i="4"/>
  <c r="S870" i="4"/>
  <c r="S871" i="4"/>
  <c r="S872" i="4"/>
  <c r="S873" i="4"/>
  <c r="S874" i="4"/>
  <c r="S875" i="4"/>
  <c r="S876" i="4"/>
  <c r="S877" i="4"/>
  <c r="S878" i="4"/>
  <c r="S879" i="4"/>
  <c r="S880" i="4"/>
  <c r="S881" i="4"/>
  <c r="S882" i="4"/>
  <c r="S883" i="4"/>
  <c r="S884" i="4"/>
  <c r="S885" i="4"/>
  <c r="S886" i="4"/>
  <c r="S887" i="4"/>
  <c r="S888" i="4"/>
  <c r="S889" i="4"/>
  <c r="S890" i="4"/>
  <c r="S891" i="4"/>
  <c r="S892" i="4"/>
  <c r="S893" i="4"/>
  <c r="S894" i="4"/>
  <c r="S895" i="4"/>
  <c r="S896" i="4"/>
  <c r="S897" i="4"/>
  <c r="S898" i="4"/>
  <c r="S899" i="4"/>
  <c r="S900" i="4"/>
  <c r="S901" i="4"/>
  <c r="S902" i="4"/>
  <c r="S903" i="4"/>
  <c r="S904" i="4"/>
  <c r="S905" i="4"/>
  <c r="S906" i="4"/>
  <c r="S907" i="4"/>
  <c r="S908" i="4"/>
  <c r="S909" i="4"/>
  <c r="S910" i="4"/>
  <c r="S911" i="4"/>
  <c r="S912" i="4"/>
  <c r="S913" i="4"/>
  <c r="S914" i="4"/>
  <c r="S915" i="4"/>
  <c r="S916" i="4"/>
  <c r="S917" i="4"/>
  <c r="S918" i="4"/>
  <c r="S919" i="4"/>
  <c r="S920" i="4"/>
  <c r="S921" i="4"/>
  <c r="S922" i="4"/>
  <c r="S923" i="4"/>
  <c r="S924" i="4"/>
  <c r="S925" i="4"/>
  <c r="S926" i="4"/>
  <c r="S927" i="4"/>
  <c r="S928" i="4"/>
  <c r="S929" i="4"/>
  <c r="S930" i="4"/>
  <c r="S931" i="4"/>
  <c r="S932" i="4"/>
  <c r="S933" i="4"/>
  <c r="S934" i="4"/>
  <c r="S935" i="4"/>
  <c r="S936" i="4"/>
  <c r="S937" i="4"/>
  <c r="S938" i="4"/>
  <c r="S939" i="4"/>
  <c r="S940" i="4"/>
  <c r="S941" i="4"/>
  <c r="S942" i="4"/>
  <c r="S943" i="4"/>
  <c r="S944" i="4"/>
  <c r="S945" i="4"/>
  <c r="S946" i="4"/>
  <c r="S947" i="4"/>
  <c r="S948" i="4"/>
  <c r="S949" i="4"/>
  <c r="S950" i="4"/>
  <c r="S951" i="4"/>
  <c r="S952" i="4"/>
  <c r="S953" i="4"/>
  <c r="S954" i="4"/>
  <c r="S955" i="4"/>
  <c r="S956" i="4"/>
  <c r="S957" i="4"/>
  <c r="S958" i="4"/>
  <c r="S959" i="4"/>
  <c r="S960" i="4"/>
  <c r="S961" i="4"/>
  <c r="S962" i="4"/>
  <c r="S963" i="4"/>
  <c r="S964" i="4"/>
  <c r="S965" i="4"/>
  <c r="S966" i="4"/>
  <c r="S967" i="4"/>
  <c r="S968" i="4"/>
  <c r="S969" i="4"/>
  <c r="S970" i="4"/>
  <c r="S971" i="4"/>
  <c r="S972" i="4"/>
  <c r="S973" i="4"/>
  <c r="S974" i="4"/>
  <c r="S975" i="4"/>
  <c r="S976" i="4"/>
  <c r="S977" i="4"/>
  <c r="S978" i="4"/>
  <c r="S979" i="4"/>
  <c r="S980" i="4"/>
  <c r="S981" i="4"/>
  <c r="S982" i="4"/>
  <c r="S983" i="4"/>
  <c r="S984" i="4"/>
  <c r="S985" i="4"/>
  <c r="S986" i="4"/>
  <c r="S987" i="4"/>
  <c r="S988" i="4"/>
  <c r="S989" i="4"/>
  <c r="S990" i="4"/>
  <c r="S991" i="4"/>
  <c r="S992" i="4"/>
  <c r="S993" i="4"/>
  <c r="S994" i="4"/>
  <c r="S995" i="4"/>
  <c r="S996" i="4"/>
  <c r="S997" i="4"/>
  <c r="S998" i="4"/>
  <c r="S999" i="4"/>
  <c r="S1000" i="4"/>
  <c r="S1001" i="4"/>
  <c r="S1002" i="4"/>
  <c r="S1003" i="4"/>
  <c r="S1004" i="4"/>
  <c r="S1005" i="4"/>
  <c r="S1006" i="4"/>
  <c r="S1007" i="4"/>
  <c r="S1008" i="4"/>
  <c r="S1009" i="4"/>
  <c r="S1010" i="4"/>
  <c r="S1011" i="4"/>
  <c r="S1012" i="4"/>
  <c r="S1013" i="4"/>
  <c r="S1014" i="4"/>
  <c r="S1015" i="4"/>
  <c r="S1016" i="4"/>
  <c r="S1017" i="4"/>
  <c r="S1018" i="4"/>
  <c r="S1019" i="4"/>
  <c r="S1020" i="4"/>
  <c r="S1021" i="4"/>
  <c r="S1022" i="4"/>
  <c r="S1023" i="4"/>
  <c r="S1024" i="4"/>
  <c r="S1025" i="4"/>
  <c r="S1026" i="4"/>
  <c r="S1027" i="4"/>
  <c r="S1028" i="4"/>
  <c r="S1029" i="4"/>
  <c r="S1030" i="4"/>
  <c r="S1031" i="4"/>
  <c r="S1032" i="4"/>
  <c r="S1033" i="4"/>
  <c r="S1034" i="4"/>
  <c r="S1035" i="4"/>
  <c r="S1036" i="4"/>
  <c r="S1037" i="4"/>
  <c r="S1038" i="4"/>
  <c r="S1039" i="4"/>
  <c r="S1040" i="4"/>
  <c r="S1041" i="4"/>
  <c r="S1042" i="4"/>
  <c r="S1043" i="4"/>
  <c r="S1044" i="4"/>
  <c r="S1045" i="4"/>
  <c r="S1046" i="4"/>
  <c r="S1047" i="4"/>
  <c r="S1048" i="4"/>
  <c r="S1049" i="4"/>
  <c r="S1050" i="4"/>
  <c r="S1051" i="4"/>
  <c r="S1052" i="4"/>
  <c r="S1053" i="4"/>
  <c r="S1054" i="4"/>
  <c r="S1055" i="4"/>
  <c r="S1056" i="4"/>
  <c r="S1057" i="4"/>
  <c r="S1058" i="4"/>
  <c r="S1059" i="4"/>
  <c r="S1060" i="4"/>
  <c r="S1061" i="4"/>
  <c r="S1062" i="4"/>
  <c r="S1063" i="4"/>
  <c r="S1064" i="4"/>
  <c r="S1065" i="4"/>
  <c r="S1066" i="4"/>
  <c r="S1067" i="4"/>
  <c r="S1068" i="4"/>
  <c r="S1069" i="4"/>
  <c r="S1070" i="4"/>
  <c r="S1071" i="4"/>
  <c r="S1072" i="4"/>
  <c r="S1073" i="4"/>
  <c r="S1074" i="4"/>
  <c r="S1075" i="4"/>
  <c r="S1076" i="4"/>
  <c r="S1077" i="4"/>
  <c r="S1078" i="4"/>
  <c r="S1079" i="4"/>
  <c r="S1080" i="4"/>
  <c r="S1081" i="4"/>
  <c r="S1082" i="4"/>
  <c r="S1083" i="4"/>
  <c r="S1084" i="4"/>
  <c r="S1085" i="4"/>
  <c r="S1086" i="4"/>
  <c r="S1087" i="4"/>
  <c r="S1088" i="4"/>
  <c r="S1089" i="4"/>
  <c r="S1090" i="4"/>
  <c r="S1091" i="4"/>
  <c r="S1092" i="4"/>
  <c r="S1093" i="4"/>
  <c r="S1094" i="4"/>
  <c r="S1095" i="4"/>
  <c r="S1096" i="4"/>
  <c r="S1097" i="4"/>
  <c r="S1098" i="4"/>
  <c r="S1099" i="4"/>
  <c r="S1100" i="4"/>
  <c r="S1101" i="4"/>
  <c r="S1102" i="4"/>
  <c r="S1103" i="4"/>
  <c r="S1104" i="4"/>
  <c r="S1105" i="4"/>
  <c r="S1106" i="4"/>
  <c r="S1107" i="4"/>
  <c r="S1108" i="4"/>
  <c r="S1109" i="4"/>
  <c r="S1110" i="4"/>
  <c r="S1111" i="4"/>
  <c r="S1112" i="4"/>
  <c r="S1113" i="4"/>
  <c r="S1114" i="4"/>
  <c r="S1115" i="4"/>
  <c r="S1116" i="4"/>
  <c r="S1117" i="4"/>
  <c r="S1118" i="4"/>
  <c r="S1119" i="4"/>
  <c r="S1120" i="4"/>
  <c r="S1121" i="4"/>
  <c r="S1122" i="4"/>
  <c r="S1123" i="4"/>
  <c r="S1124" i="4"/>
  <c r="S1125" i="4"/>
  <c r="S1126" i="4"/>
  <c r="S1127" i="4"/>
  <c r="S1128" i="4"/>
  <c r="S1129" i="4"/>
  <c r="S1130" i="4"/>
  <c r="S1131" i="4"/>
  <c r="S1132" i="4"/>
  <c r="S1133" i="4"/>
  <c r="S1134" i="4"/>
  <c r="S1135" i="4"/>
  <c r="S1136" i="4"/>
  <c r="S1137" i="4"/>
  <c r="S1138" i="4"/>
  <c r="S1139" i="4"/>
  <c r="S1140" i="4"/>
  <c r="S1141" i="4"/>
  <c r="S1142" i="4"/>
  <c r="S1143" i="4"/>
  <c r="S1144" i="4"/>
  <c r="S1145" i="4"/>
  <c r="S1146" i="4"/>
  <c r="S1147" i="4"/>
  <c r="S1148" i="4"/>
  <c r="S1149" i="4"/>
  <c r="S1150" i="4"/>
  <c r="S1151" i="4"/>
  <c r="S1152" i="4"/>
  <c r="S1153" i="4"/>
  <c r="S1154" i="4"/>
  <c r="S1155" i="4"/>
  <c r="S1156" i="4"/>
  <c r="S1157" i="4"/>
  <c r="S1158" i="4"/>
  <c r="S1159" i="4"/>
  <c r="S1160" i="4"/>
  <c r="S1161" i="4"/>
  <c r="S1162" i="4"/>
  <c r="S1163" i="4"/>
  <c r="S1164" i="4"/>
  <c r="S1165" i="4"/>
  <c r="S1166" i="4"/>
  <c r="S1167" i="4"/>
  <c r="S1168" i="4"/>
  <c r="S1169" i="4"/>
  <c r="S1170" i="4"/>
  <c r="S1171" i="4"/>
  <c r="S1172" i="4"/>
  <c r="S1173" i="4"/>
  <c r="S1174" i="4"/>
  <c r="S1175" i="4"/>
  <c r="S1176" i="4"/>
  <c r="S1177" i="4"/>
  <c r="S1178" i="4"/>
  <c r="S1179" i="4"/>
  <c r="S1180" i="4"/>
  <c r="S1181" i="4"/>
  <c r="S1182" i="4"/>
  <c r="S1183" i="4"/>
  <c r="S1184" i="4"/>
  <c r="S1185" i="4"/>
  <c r="S1186" i="4"/>
  <c r="S1187" i="4"/>
  <c r="S1188" i="4"/>
  <c r="S1189" i="4"/>
  <c r="S1190" i="4"/>
  <c r="S1191" i="4"/>
  <c r="S1192" i="4"/>
  <c r="S1193" i="4"/>
  <c r="S1194" i="4"/>
  <c r="S1195" i="4"/>
  <c r="S1196" i="4"/>
  <c r="S1197" i="4"/>
  <c r="S1198" i="4"/>
  <c r="S1199" i="4"/>
  <c r="S1200" i="4"/>
  <c r="S1201" i="4"/>
  <c r="S1202" i="4"/>
  <c r="S1203" i="4"/>
  <c r="S1204" i="4"/>
  <c r="S1205" i="4"/>
  <c r="S1206" i="4"/>
  <c r="S1207" i="4"/>
  <c r="S1208" i="4"/>
  <c r="S1209" i="4"/>
  <c r="S1210" i="4"/>
  <c r="S1211" i="4"/>
  <c r="S1212" i="4"/>
  <c r="S1213" i="4"/>
  <c r="S1214" i="4"/>
  <c r="S1215" i="4"/>
  <c r="S1216" i="4"/>
  <c r="S1217" i="4"/>
  <c r="S1218" i="4"/>
  <c r="S1219" i="4"/>
  <c r="S1220" i="4"/>
  <c r="S1221" i="4"/>
  <c r="S1222" i="4"/>
  <c r="S1223" i="4"/>
  <c r="S1224" i="4"/>
  <c r="S1225" i="4"/>
  <c r="S1226" i="4"/>
  <c r="S1227" i="4"/>
  <c r="S1228" i="4"/>
  <c r="S1229" i="4"/>
  <c r="S1230" i="4"/>
  <c r="S1231" i="4"/>
  <c r="S1232" i="4"/>
  <c r="S1233" i="4"/>
  <c r="S1234" i="4"/>
  <c r="S1235" i="4"/>
  <c r="S1236" i="4"/>
  <c r="S1237" i="4"/>
  <c r="S1238" i="4"/>
  <c r="S1239" i="4"/>
  <c r="S1240" i="4"/>
  <c r="S1241" i="4"/>
  <c r="S1242" i="4"/>
  <c r="S1243" i="4"/>
  <c r="S1244" i="4"/>
  <c r="S1245" i="4"/>
  <c r="S1246" i="4"/>
  <c r="S1247" i="4"/>
  <c r="S1248" i="4"/>
  <c r="S1249" i="4"/>
  <c r="S1250" i="4"/>
  <c r="S1251" i="4"/>
  <c r="S1252" i="4"/>
  <c r="S1253" i="4"/>
  <c r="S1254" i="4"/>
  <c r="S1255" i="4"/>
  <c r="S1256" i="4"/>
  <c r="S1257" i="4"/>
  <c r="S1258" i="4"/>
  <c r="S1259" i="4"/>
  <c r="S1260" i="4"/>
  <c r="S1261" i="4"/>
  <c r="S1262" i="4"/>
  <c r="S1263" i="4"/>
  <c r="S1264" i="4"/>
  <c r="S1265" i="4"/>
  <c r="S1266" i="4"/>
  <c r="S1267" i="4"/>
  <c r="S1268" i="4"/>
  <c r="S1269" i="4"/>
  <c r="S1270" i="4"/>
  <c r="S1271" i="4"/>
  <c r="S1272" i="4"/>
  <c r="S1273" i="4"/>
  <c r="S1274" i="4"/>
  <c r="S1275" i="4"/>
  <c r="S1276" i="4"/>
  <c r="S1277" i="4"/>
  <c r="S1278" i="4"/>
  <c r="S1279" i="4"/>
  <c r="S1280" i="4"/>
  <c r="S1281" i="4"/>
  <c r="S1282" i="4"/>
  <c r="S1283" i="4"/>
  <c r="S1284" i="4"/>
  <c r="S1285" i="4"/>
  <c r="S1286" i="4"/>
  <c r="S1287" i="4"/>
  <c r="S1288" i="4"/>
  <c r="S1289" i="4"/>
  <c r="S1290" i="4"/>
  <c r="S1291" i="4"/>
  <c r="S1292" i="4"/>
  <c r="S1293" i="4"/>
  <c r="S1294" i="4"/>
  <c r="S1295" i="4"/>
  <c r="S1296" i="4"/>
  <c r="S1297" i="4"/>
  <c r="S1298" i="4"/>
  <c r="S1299" i="4"/>
  <c r="S1300" i="4"/>
  <c r="S1301" i="4"/>
  <c r="S1302" i="4"/>
  <c r="S1303" i="4"/>
  <c r="S1304" i="4"/>
  <c r="S1305" i="4"/>
  <c r="S1306" i="4"/>
  <c r="S1307" i="4"/>
  <c r="S1308" i="4"/>
  <c r="S1309" i="4"/>
  <c r="S1310" i="4"/>
  <c r="S1311" i="4"/>
  <c r="S1312" i="4"/>
  <c r="S1313" i="4"/>
  <c r="S1314" i="4"/>
  <c r="S1315" i="4"/>
  <c r="S1316" i="4"/>
  <c r="S1317" i="4"/>
  <c r="S1318" i="4"/>
  <c r="S1319" i="4"/>
  <c r="S1320" i="4"/>
  <c r="S1321" i="4"/>
  <c r="S1322" i="4"/>
  <c r="S1323" i="4"/>
  <c r="S1324" i="4"/>
  <c r="S1325" i="4"/>
  <c r="S1326" i="4"/>
  <c r="S1327" i="4"/>
  <c r="S1328" i="4"/>
  <c r="S1329" i="4"/>
  <c r="S1330" i="4"/>
  <c r="S1331" i="4"/>
  <c r="S1332" i="4"/>
  <c r="S1333" i="4"/>
  <c r="S1334" i="4"/>
  <c r="S1335" i="4"/>
  <c r="S1336" i="4"/>
  <c r="S1337" i="4"/>
  <c r="S1338" i="4"/>
  <c r="S1339" i="4"/>
  <c r="S1340" i="4"/>
  <c r="S1341" i="4"/>
  <c r="S1342" i="4"/>
  <c r="S1343" i="4"/>
  <c r="S1344" i="4"/>
  <c r="S1345" i="4"/>
  <c r="S1346" i="4"/>
  <c r="S1347" i="4"/>
  <c r="S1348" i="4"/>
  <c r="S1349" i="4"/>
  <c r="S1350" i="4"/>
  <c r="S1351" i="4"/>
  <c r="S1352" i="4"/>
  <c r="S1353" i="4"/>
  <c r="S1354" i="4"/>
  <c r="S1355" i="4"/>
  <c r="S1356" i="4"/>
  <c r="S1357" i="4"/>
  <c r="S1358" i="4"/>
  <c r="S1359" i="4"/>
  <c r="S1360" i="4"/>
  <c r="S1361" i="4"/>
  <c r="S1362" i="4"/>
  <c r="S1363" i="4"/>
  <c r="S1364" i="4"/>
  <c r="S1365" i="4"/>
  <c r="S1366" i="4"/>
  <c r="S1367" i="4"/>
  <c r="S1368" i="4"/>
  <c r="S1369" i="4"/>
  <c r="S1370" i="4"/>
  <c r="S1371" i="4"/>
  <c r="S1372" i="4"/>
  <c r="S1373" i="4"/>
  <c r="S1374" i="4"/>
  <c r="S1375" i="4"/>
  <c r="S1376" i="4"/>
  <c r="S1377" i="4"/>
  <c r="S1378" i="4"/>
  <c r="S1379" i="4"/>
  <c r="S1380" i="4"/>
  <c r="S1381" i="4"/>
  <c r="S1382" i="4"/>
  <c r="S1383" i="4"/>
  <c r="S1384" i="4"/>
  <c r="S1385" i="4"/>
  <c r="S1386" i="4"/>
  <c r="S1387" i="4"/>
  <c r="S1388" i="4"/>
  <c r="S1389" i="4"/>
  <c r="S1390" i="4"/>
  <c r="S1391" i="4"/>
  <c r="S1392" i="4"/>
  <c r="S1393" i="4"/>
  <c r="S1394" i="4"/>
  <c r="S1395" i="4"/>
  <c r="S1396" i="4"/>
  <c r="S1397" i="4"/>
  <c r="S1398" i="4"/>
  <c r="S1399" i="4"/>
  <c r="S1400" i="4"/>
  <c r="S1401" i="4"/>
  <c r="S1402" i="4"/>
  <c r="S1403" i="4"/>
  <c r="S1404" i="4"/>
  <c r="S1405" i="4"/>
  <c r="S1406" i="4"/>
  <c r="S1407" i="4"/>
  <c r="S1408" i="4"/>
  <c r="S1409" i="4"/>
  <c r="S1410" i="4"/>
  <c r="S1411" i="4"/>
  <c r="S1412" i="4"/>
  <c r="S1413" i="4"/>
  <c r="S1414" i="4"/>
  <c r="S1415" i="4"/>
  <c r="S1416" i="4"/>
  <c r="S1417" i="4"/>
  <c r="S1418" i="4"/>
  <c r="S1419" i="4"/>
  <c r="S1420" i="4"/>
  <c r="S1421" i="4"/>
  <c r="S1422" i="4"/>
  <c r="S1423" i="4"/>
  <c r="S1424" i="4"/>
  <c r="S1425" i="4"/>
  <c r="S1426" i="4"/>
  <c r="S1427" i="4"/>
  <c r="S1428" i="4"/>
  <c r="S1429" i="4"/>
  <c r="S1430" i="4"/>
  <c r="S1431" i="4"/>
  <c r="S1432" i="4"/>
  <c r="S1433" i="4"/>
  <c r="S1434" i="4"/>
  <c r="S1435" i="4"/>
  <c r="S1436" i="4"/>
  <c r="S1437" i="4"/>
  <c r="S1438" i="4"/>
  <c r="S1439" i="4"/>
  <c r="S1440" i="4"/>
  <c r="S1441" i="4"/>
  <c r="S1442" i="4"/>
  <c r="S1443" i="4"/>
  <c r="S1444" i="4"/>
  <c r="S1445" i="4"/>
  <c r="S1446" i="4"/>
  <c r="S1447" i="4"/>
  <c r="S1448" i="4"/>
  <c r="S1449" i="4"/>
  <c r="S1450" i="4"/>
  <c r="S1451" i="4"/>
  <c r="S1452" i="4"/>
  <c r="S1453" i="4"/>
  <c r="S1454" i="4"/>
  <c r="S1455" i="4"/>
  <c r="S1456" i="4"/>
  <c r="S1457" i="4"/>
  <c r="S1458" i="4"/>
  <c r="S1459" i="4"/>
  <c r="S1460" i="4"/>
  <c r="S1461" i="4"/>
  <c r="S1462" i="4"/>
  <c r="S1463" i="4"/>
  <c r="S1464" i="4"/>
  <c r="S1465" i="4"/>
  <c r="S1466" i="4"/>
  <c r="S1467" i="4"/>
  <c r="S1468" i="4"/>
  <c r="S1469" i="4"/>
  <c r="S1470" i="4"/>
  <c r="S1471" i="4"/>
  <c r="S1472" i="4"/>
  <c r="S1473" i="4"/>
  <c r="S1474" i="4"/>
  <c r="S1475" i="4"/>
  <c r="S1476" i="4"/>
  <c r="S1477" i="4"/>
  <c r="S1478" i="4"/>
  <c r="S1479" i="4"/>
  <c r="S1480" i="4"/>
  <c r="S1481" i="4"/>
  <c r="S1482" i="4"/>
  <c r="S1483" i="4"/>
  <c r="S1484" i="4"/>
  <c r="S1485" i="4"/>
  <c r="S1486" i="4"/>
  <c r="S1487" i="4"/>
  <c r="S1488" i="4"/>
  <c r="S1489" i="4"/>
  <c r="S1490" i="4"/>
  <c r="S1491" i="4"/>
  <c r="S1492" i="4"/>
  <c r="S1493" i="4"/>
  <c r="S1494" i="4"/>
  <c r="S1495" i="4"/>
  <c r="S1496" i="4"/>
  <c r="S1497" i="4"/>
  <c r="S1498" i="4"/>
  <c r="S1499" i="4"/>
  <c r="S1500" i="4"/>
  <c r="S1501" i="4"/>
  <c r="S1502" i="4"/>
  <c r="S1503" i="4"/>
  <c r="S1504" i="4"/>
  <c r="S1505" i="4"/>
  <c r="S1506" i="4"/>
  <c r="S1507" i="4"/>
  <c r="S1508" i="4"/>
  <c r="S1509" i="4"/>
  <c r="S1510" i="4"/>
  <c r="S1511" i="4"/>
  <c r="S1512" i="4"/>
  <c r="S1513" i="4"/>
  <c r="S1514" i="4"/>
  <c r="S1515" i="4"/>
  <c r="S1516" i="4"/>
  <c r="S1517" i="4"/>
  <c r="S1518" i="4"/>
  <c r="S1519" i="4"/>
  <c r="S1520" i="4"/>
  <c r="S1521" i="4"/>
  <c r="S1522" i="4"/>
  <c r="S1523" i="4"/>
  <c r="S1524" i="4"/>
  <c r="S1525" i="4"/>
  <c r="S1526" i="4"/>
  <c r="S1527" i="4"/>
  <c r="S1528" i="4"/>
  <c r="S1529" i="4"/>
  <c r="S1530" i="4"/>
  <c r="S1531" i="4"/>
  <c r="S1532" i="4"/>
  <c r="S1533" i="4"/>
  <c r="S1534" i="4"/>
  <c r="S1535" i="4"/>
  <c r="S1536" i="4"/>
  <c r="S1537" i="4"/>
  <c r="S1538" i="4"/>
  <c r="S1539" i="4"/>
  <c r="S1540" i="4"/>
  <c r="S1541" i="4"/>
  <c r="S1542" i="4"/>
  <c r="S1543" i="4"/>
  <c r="S1544" i="4"/>
  <c r="S1545" i="4"/>
  <c r="S1546" i="4"/>
  <c r="S1547" i="4"/>
  <c r="S1548" i="4"/>
  <c r="S1549" i="4"/>
  <c r="S1550" i="4"/>
  <c r="S1551" i="4"/>
  <c r="S1552" i="4"/>
  <c r="S1553" i="4"/>
  <c r="S1554" i="4"/>
  <c r="S1555" i="4"/>
  <c r="S1556" i="4"/>
  <c r="S1557" i="4"/>
  <c r="S1558" i="4"/>
  <c r="S1559" i="4"/>
  <c r="S1560" i="4"/>
  <c r="S1561" i="4"/>
  <c r="S1562" i="4"/>
  <c r="S1563" i="4"/>
  <c r="S1564" i="4"/>
  <c r="S1565" i="4"/>
  <c r="S1566" i="4"/>
  <c r="S1567" i="4"/>
  <c r="S1568" i="4"/>
  <c r="S1569" i="4"/>
  <c r="S1570" i="4"/>
  <c r="S1571" i="4"/>
  <c r="S1572" i="4"/>
  <c r="S1573" i="4"/>
  <c r="S1574" i="4"/>
  <c r="S1575" i="4"/>
  <c r="S1576" i="4"/>
  <c r="S1577" i="4"/>
  <c r="S1578" i="4"/>
  <c r="S1579" i="4"/>
  <c r="S1580" i="4"/>
  <c r="S1581" i="4"/>
  <c r="S1582" i="4"/>
  <c r="S1583" i="4"/>
  <c r="S1584" i="4"/>
  <c r="S1585" i="4"/>
  <c r="S1586" i="4"/>
  <c r="S1587" i="4"/>
  <c r="S1588" i="4"/>
  <c r="S1589" i="4"/>
  <c r="S1590" i="4"/>
  <c r="S1591" i="4"/>
  <c r="S1592" i="4"/>
  <c r="S1593" i="4"/>
  <c r="S1594" i="4"/>
  <c r="S1595" i="4"/>
  <c r="S1596" i="4"/>
  <c r="S1597" i="4"/>
  <c r="S1598" i="4"/>
  <c r="S1599" i="4"/>
  <c r="S1600" i="4"/>
  <c r="S1601" i="4"/>
  <c r="S1602" i="4"/>
  <c r="S1603" i="4"/>
  <c r="S1604" i="4"/>
  <c r="S1605" i="4"/>
  <c r="S1606" i="4"/>
  <c r="S1607" i="4"/>
  <c r="S1608" i="4"/>
  <c r="S1609" i="4"/>
  <c r="S1610" i="4"/>
  <c r="S1611" i="4"/>
  <c r="S1612" i="4"/>
  <c r="S1613" i="4"/>
  <c r="S1614" i="4"/>
  <c r="S1615" i="4"/>
  <c r="S1616" i="4"/>
  <c r="S1617" i="4"/>
  <c r="S1618" i="4"/>
  <c r="S1619" i="4"/>
  <c r="S1620" i="4"/>
  <c r="S1621" i="4"/>
  <c r="S1622" i="4"/>
  <c r="S1623" i="4"/>
  <c r="S1624" i="4"/>
  <c r="S1625" i="4"/>
  <c r="S1626" i="4"/>
  <c r="S1627" i="4"/>
  <c r="S1628" i="4"/>
  <c r="S1629" i="4"/>
  <c r="S1630" i="4"/>
  <c r="S1631" i="4"/>
  <c r="S1632" i="4"/>
  <c r="S1633" i="4"/>
  <c r="S1634" i="4"/>
  <c r="S1635" i="4"/>
  <c r="S1636" i="4"/>
  <c r="S1637" i="4"/>
  <c r="S1638" i="4"/>
  <c r="S1639" i="4"/>
  <c r="S1640" i="4"/>
  <c r="S1641" i="4"/>
  <c r="S1642" i="4"/>
  <c r="S1643" i="4"/>
  <c r="S1644" i="4"/>
  <c r="S1645" i="4"/>
  <c r="S1646" i="4"/>
  <c r="S1647" i="4"/>
  <c r="S1648" i="4"/>
  <c r="S1649" i="4"/>
  <c r="S1650" i="4"/>
  <c r="S1651" i="4"/>
  <c r="S1652" i="4"/>
  <c r="S1653" i="4"/>
  <c r="S1654" i="4"/>
  <c r="S1655" i="4"/>
  <c r="S1656" i="4"/>
  <c r="S1657" i="4"/>
  <c r="S1658" i="4"/>
  <c r="S1659" i="4"/>
  <c r="S1660" i="4"/>
  <c r="S1661" i="4"/>
  <c r="S1662" i="4"/>
  <c r="S1663" i="4"/>
  <c r="S1664" i="4"/>
  <c r="S1665" i="4"/>
  <c r="S1666" i="4"/>
  <c r="S1667" i="4"/>
  <c r="S1668" i="4"/>
  <c r="S1669" i="4"/>
  <c r="S1670" i="4"/>
  <c r="S1671" i="4"/>
  <c r="S1672" i="4"/>
  <c r="S1673" i="4"/>
  <c r="S1674" i="4"/>
  <c r="S1675" i="4"/>
  <c r="S1676" i="4"/>
  <c r="S1677" i="4"/>
  <c r="S1678" i="4"/>
  <c r="S1679" i="4"/>
  <c r="S1680" i="4"/>
  <c r="S1681" i="4"/>
  <c r="S1682" i="4"/>
  <c r="S1683" i="4"/>
  <c r="S1684" i="4"/>
  <c r="S1685" i="4"/>
  <c r="S1686" i="4"/>
  <c r="S1687" i="4"/>
  <c r="S1688" i="4"/>
  <c r="S1689" i="4"/>
  <c r="S1690" i="4"/>
  <c r="S1691" i="4"/>
  <c r="S1692" i="4"/>
  <c r="S1693" i="4"/>
  <c r="S1694" i="4"/>
  <c r="S1695" i="4"/>
  <c r="S1696" i="4"/>
  <c r="S1697" i="4"/>
  <c r="S1698" i="4"/>
  <c r="S1699" i="4"/>
  <c r="S1700" i="4"/>
  <c r="S1701" i="4"/>
  <c r="S1702" i="4"/>
  <c r="S1703" i="4"/>
  <c r="S1704" i="4"/>
  <c r="S1705" i="4"/>
  <c r="S1706" i="4"/>
  <c r="S1707" i="4"/>
  <c r="S1708" i="4"/>
  <c r="S1709" i="4"/>
  <c r="S1710" i="4"/>
  <c r="S1711" i="4"/>
  <c r="S1712" i="4"/>
  <c r="S1713" i="4"/>
  <c r="S1714" i="4"/>
  <c r="S1715" i="4"/>
  <c r="S1716" i="4"/>
  <c r="S1717" i="4"/>
  <c r="S1718" i="4"/>
  <c r="S1719" i="4"/>
  <c r="S1720" i="4"/>
  <c r="S1721" i="4"/>
  <c r="S1722" i="4"/>
  <c r="S1723" i="4"/>
  <c r="S1724" i="4"/>
  <c r="S1725" i="4"/>
  <c r="S1726" i="4"/>
  <c r="S1727" i="4"/>
  <c r="S1728" i="4"/>
  <c r="S1729" i="4"/>
  <c r="S1730" i="4"/>
  <c r="S1731" i="4"/>
  <c r="S1732" i="4"/>
  <c r="S1733" i="4"/>
  <c r="S1734" i="4"/>
  <c r="S1735" i="4"/>
  <c r="S1736" i="4"/>
  <c r="S1737" i="4"/>
  <c r="S1738" i="4"/>
  <c r="S1739" i="4"/>
  <c r="S1740" i="4"/>
  <c r="S1741" i="4"/>
  <c r="S1742" i="4"/>
  <c r="S1743" i="4"/>
  <c r="S1744" i="4"/>
  <c r="S1745" i="4"/>
  <c r="S1746" i="4"/>
  <c r="S1747" i="4"/>
  <c r="S1748" i="4"/>
  <c r="S1749" i="4"/>
  <c r="S1750" i="4"/>
  <c r="S1751" i="4"/>
  <c r="S1752" i="4"/>
  <c r="S1753" i="4"/>
  <c r="S1754" i="4"/>
  <c r="S1755" i="4"/>
  <c r="S1756" i="4"/>
  <c r="S1757" i="4"/>
  <c r="S1758" i="4"/>
  <c r="S1759" i="4"/>
  <c r="S1760" i="4"/>
  <c r="S1761" i="4"/>
  <c r="S1762" i="4"/>
  <c r="S1763" i="4"/>
  <c r="S1764" i="4"/>
  <c r="S1765" i="4"/>
  <c r="S1766" i="4"/>
  <c r="S1767" i="4"/>
  <c r="S1768" i="4"/>
  <c r="S1769" i="4"/>
  <c r="S1770" i="4"/>
  <c r="S1771" i="4"/>
  <c r="S1772" i="4"/>
  <c r="S1773" i="4"/>
  <c r="S1774" i="4"/>
  <c r="S1775" i="4"/>
  <c r="S1776" i="4"/>
  <c r="S1777" i="4"/>
  <c r="S1778" i="4"/>
  <c r="S1779" i="4"/>
  <c r="S1780" i="4"/>
  <c r="S1781" i="4"/>
  <c r="S1782" i="4"/>
  <c r="S1783" i="4"/>
  <c r="S1784" i="4"/>
  <c r="S1785" i="4"/>
  <c r="S1786" i="4"/>
  <c r="S1787" i="4"/>
  <c r="S1788" i="4"/>
  <c r="S1789" i="4"/>
  <c r="S1790" i="4"/>
  <c r="S1791" i="4"/>
  <c r="S1792" i="4"/>
  <c r="S1793" i="4"/>
  <c r="S1794" i="4"/>
  <c r="S1795" i="4"/>
  <c r="S1796" i="4"/>
  <c r="S1797" i="4"/>
  <c r="S1798" i="4"/>
  <c r="S1799" i="4"/>
  <c r="S1800" i="4"/>
  <c r="S1801" i="4"/>
  <c r="S1802" i="4"/>
  <c r="S1803" i="4"/>
  <c r="S1804" i="4"/>
  <c r="S1805" i="4"/>
  <c r="S1806" i="4"/>
  <c r="S1807" i="4"/>
  <c r="S1808" i="4"/>
  <c r="S1809" i="4"/>
  <c r="S1810" i="4"/>
  <c r="S1811" i="4"/>
  <c r="S1812" i="4"/>
  <c r="S1813" i="4"/>
  <c r="S1814" i="4"/>
  <c r="S1815" i="4"/>
  <c r="S1816" i="4"/>
  <c r="S1817" i="4"/>
  <c r="S1818" i="4"/>
  <c r="S1819" i="4"/>
  <c r="S1820" i="4"/>
  <c r="S1821" i="4"/>
  <c r="S1822" i="4"/>
  <c r="S1823" i="4"/>
  <c r="S1824" i="4"/>
  <c r="S1825" i="4"/>
  <c r="S1826" i="4"/>
  <c r="S1827" i="4"/>
  <c r="S1828" i="4"/>
  <c r="S1829" i="4"/>
  <c r="S1830" i="4"/>
  <c r="S1831" i="4"/>
  <c r="S1832" i="4"/>
  <c r="S1833" i="4"/>
  <c r="S1834" i="4"/>
  <c r="S1835" i="4"/>
  <c r="S1836" i="4"/>
  <c r="S1837" i="4"/>
  <c r="S1838" i="4"/>
  <c r="S1839" i="4"/>
  <c r="S1840" i="4"/>
  <c r="S1841" i="4"/>
  <c r="S1842" i="4"/>
  <c r="S1843" i="4"/>
  <c r="S1844" i="4"/>
  <c r="S1845" i="4"/>
  <c r="S1846" i="4"/>
  <c r="S1847" i="4"/>
  <c r="S1848" i="4"/>
  <c r="S1849" i="4"/>
  <c r="S1850" i="4"/>
  <c r="S1851" i="4"/>
  <c r="S1852" i="4"/>
  <c r="S1853" i="4"/>
  <c r="S1854" i="4"/>
  <c r="S1855" i="4"/>
  <c r="S1856" i="4"/>
  <c r="S1857" i="4"/>
  <c r="S1858" i="4"/>
  <c r="S1859" i="4"/>
  <c r="S1860" i="4"/>
  <c r="S1861" i="4"/>
  <c r="S1862" i="4"/>
  <c r="S1863" i="4"/>
  <c r="S1864" i="4"/>
  <c r="S1865" i="4"/>
  <c r="S1866" i="4"/>
  <c r="S1867" i="4"/>
  <c r="S1868" i="4"/>
  <c r="S1869" i="4"/>
  <c r="S1870" i="4"/>
  <c r="S1871" i="4"/>
  <c r="S1872" i="4"/>
  <c r="S1873" i="4"/>
  <c r="S1874" i="4"/>
  <c r="S1875" i="4"/>
  <c r="S1876" i="4"/>
  <c r="S1877" i="4"/>
  <c r="S1878" i="4"/>
  <c r="S1879" i="4"/>
  <c r="S1880" i="4"/>
  <c r="S1881" i="4"/>
  <c r="S1882" i="4"/>
  <c r="S1883" i="4"/>
  <c r="S1884" i="4"/>
  <c r="S1885" i="4"/>
  <c r="S1886" i="4"/>
  <c r="S1887" i="4"/>
  <c r="S1888" i="4"/>
  <c r="S1889" i="4"/>
  <c r="S1890" i="4"/>
  <c r="S1891" i="4"/>
  <c r="S1892" i="4"/>
  <c r="S1893" i="4"/>
  <c r="S1894" i="4"/>
  <c r="S1895" i="4"/>
  <c r="S1896" i="4"/>
  <c r="S1897" i="4"/>
  <c r="S1898" i="4"/>
  <c r="S1899" i="4"/>
  <c r="S1900" i="4"/>
  <c r="S1901" i="4"/>
  <c r="S1902" i="4"/>
  <c r="S1903" i="4"/>
  <c r="S1904" i="4"/>
  <c r="S1905" i="4"/>
  <c r="S1906" i="4"/>
  <c r="S1907" i="4"/>
  <c r="S1908" i="4"/>
  <c r="S1909" i="4"/>
  <c r="S1910" i="4"/>
  <c r="S1911" i="4"/>
  <c r="S1912" i="4"/>
  <c r="S1913" i="4"/>
  <c r="S1914" i="4"/>
  <c r="S1915" i="4"/>
  <c r="S1916" i="4"/>
  <c r="S1917" i="4"/>
  <c r="S1918" i="4"/>
  <c r="S1919" i="4"/>
  <c r="S1920" i="4"/>
  <c r="S1921" i="4"/>
  <c r="S1922" i="4"/>
  <c r="S1923" i="4"/>
  <c r="S1924" i="4"/>
  <c r="S1925" i="4"/>
  <c r="S1926" i="4"/>
  <c r="S1927" i="4"/>
  <c r="S1928" i="4"/>
  <c r="S1929" i="4"/>
  <c r="S1930" i="4"/>
  <c r="S1931" i="4"/>
  <c r="S1932" i="4"/>
  <c r="S1933" i="4"/>
  <c r="S1934" i="4"/>
  <c r="S1935" i="4"/>
  <c r="S1936" i="4"/>
  <c r="S1937" i="4"/>
  <c r="S1938" i="4"/>
  <c r="S1939" i="4"/>
  <c r="S1940" i="4"/>
  <c r="S1941" i="4"/>
  <c r="S1942" i="4"/>
  <c r="S1943" i="4"/>
  <c r="S1944" i="4"/>
  <c r="S1945" i="4"/>
  <c r="S1946" i="4"/>
  <c r="S1947" i="4"/>
  <c r="S1948" i="4"/>
  <c r="S1949" i="4"/>
  <c r="S1950" i="4"/>
  <c r="S1951" i="4"/>
  <c r="S1952" i="4"/>
  <c r="S1953" i="4"/>
  <c r="S1954" i="4"/>
  <c r="S1955" i="4"/>
  <c r="S1956" i="4"/>
  <c r="S1957" i="4"/>
  <c r="S1958" i="4"/>
  <c r="S1959" i="4"/>
  <c r="S1960" i="4"/>
  <c r="S1961" i="4"/>
  <c r="S1962" i="4"/>
  <c r="S1963" i="4"/>
  <c r="S1964" i="4"/>
  <c r="S1965" i="4"/>
  <c r="S1966" i="4"/>
  <c r="S1967" i="4"/>
  <c r="S1968" i="4"/>
  <c r="S1969" i="4"/>
  <c r="S1970" i="4"/>
  <c r="S1971" i="4"/>
  <c r="S1972" i="4"/>
  <c r="S1973" i="4"/>
  <c r="S1974" i="4"/>
  <c r="S1975" i="4"/>
  <c r="S1976" i="4"/>
  <c r="S1977" i="4"/>
  <c r="S1978" i="4"/>
  <c r="S1979" i="4"/>
  <c r="S1980" i="4"/>
  <c r="S1981" i="4"/>
  <c r="S1982" i="4"/>
  <c r="S1983" i="4"/>
  <c r="S1984" i="4"/>
  <c r="S1985" i="4"/>
  <c r="S1986" i="4"/>
  <c r="S1987" i="4"/>
  <c r="S1988" i="4"/>
  <c r="S1989" i="4"/>
  <c r="S1990" i="4"/>
  <c r="S1991" i="4"/>
  <c r="S1992" i="4"/>
  <c r="S1993" i="4"/>
  <c r="S1994" i="4"/>
  <c r="S1995" i="4"/>
  <c r="S1996" i="4"/>
  <c r="S1997" i="4"/>
  <c r="S1998" i="4"/>
  <c r="S1999" i="4"/>
  <c r="S2000" i="4"/>
  <c r="S2001" i="4"/>
  <c r="S2002" i="4"/>
  <c r="S2003" i="4"/>
  <c r="S2004" i="4"/>
  <c r="S2005" i="4"/>
  <c r="S2006" i="4"/>
  <c r="S2007" i="4"/>
  <c r="S2008" i="4"/>
  <c r="S2009" i="4"/>
  <c r="S2010" i="4"/>
  <c r="S2011" i="4"/>
  <c r="S2012" i="4"/>
  <c r="S2013" i="4"/>
  <c r="S2014" i="4"/>
  <c r="S2015" i="4"/>
  <c r="S2016" i="4"/>
  <c r="S2017" i="4"/>
  <c r="S2018" i="4"/>
  <c r="S2019" i="4"/>
  <c r="S2020" i="4"/>
  <c r="S2021" i="4"/>
  <c r="S2022" i="4"/>
  <c r="S2023" i="4"/>
  <c r="S2024" i="4"/>
  <c r="S2025" i="4"/>
  <c r="S2026" i="4"/>
  <c r="S2027" i="4"/>
  <c r="S2028" i="4"/>
  <c r="S2029" i="4"/>
  <c r="S2030" i="4"/>
  <c r="S2031" i="4"/>
  <c r="S2032" i="4"/>
  <c r="S2033" i="4"/>
  <c r="S2034" i="4"/>
  <c r="S2035" i="4"/>
  <c r="S2036" i="4"/>
  <c r="S2037" i="4"/>
  <c r="S2038" i="4"/>
  <c r="S2039" i="4"/>
  <c r="S2040" i="4"/>
  <c r="S2041" i="4"/>
  <c r="S2042" i="4"/>
  <c r="S2043" i="4"/>
  <c r="S2044" i="4"/>
  <c r="S2045" i="4"/>
  <c r="S2046" i="4"/>
  <c r="S2047" i="4"/>
  <c r="S2048" i="4"/>
  <c r="S2049" i="4"/>
  <c r="S2050" i="4"/>
  <c r="S2051" i="4"/>
  <c r="S2052" i="4"/>
  <c r="S2053" i="4"/>
  <c r="S2054" i="4"/>
  <c r="S2055" i="4"/>
  <c r="S2056" i="4"/>
  <c r="S2057" i="4"/>
  <c r="O2" i="4"/>
  <c r="O3" i="4"/>
  <c r="O4" i="4"/>
  <c r="O5" i="4"/>
  <c r="O6" i="4"/>
  <c r="O7" i="4"/>
  <c r="O8" i="4"/>
  <c r="O9" i="4"/>
  <c r="O10" i="4"/>
  <c r="O11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579" i="4"/>
  <c r="O580" i="4"/>
  <c r="O581" i="4"/>
  <c r="O582" i="4"/>
  <c r="O583" i="4"/>
  <c r="O584" i="4"/>
  <c r="O585" i="4"/>
  <c r="O586" i="4"/>
  <c r="O587" i="4"/>
  <c r="O588" i="4"/>
  <c r="O589" i="4"/>
  <c r="O590" i="4"/>
  <c r="O591" i="4"/>
  <c r="O592" i="4"/>
  <c r="O593" i="4"/>
  <c r="O594" i="4"/>
  <c r="O595" i="4"/>
  <c r="O596" i="4"/>
  <c r="O597" i="4"/>
  <c r="O598" i="4"/>
  <c r="O599" i="4"/>
  <c r="O600" i="4"/>
  <c r="O601" i="4"/>
  <c r="O602" i="4"/>
  <c r="O603" i="4"/>
  <c r="O604" i="4"/>
  <c r="O605" i="4"/>
  <c r="O606" i="4"/>
  <c r="O607" i="4"/>
  <c r="O608" i="4"/>
  <c r="O609" i="4"/>
  <c r="O610" i="4"/>
  <c r="O611" i="4"/>
  <c r="O612" i="4"/>
  <c r="O613" i="4"/>
  <c r="O614" i="4"/>
  <c r="O615" i="4"/>
  <c r="O616" i="4"/>
  <c r="O617" i="4"/>
  <c r="O618" i="4"/>
  <c r="O619" i="4"/>
  <c r="O620" i="4"/>
  <c r="O621" i="4"/>
  <c r="O622" i="4"/>
  <c r="O623" i="4"/>
  <c r="O624" i="4"/>
  <c r="O625" i="4"/>
  <c r="O626" i="4"/>
  <c r="O627" i="4"/>
  <c r="O628" i="4"/>
  <c r="O629" i="4"/>
  <c r="O630" i="4"/>
  <c r="O631" i="4"/>
  <c r="O632" i="4"/>
  <c r="O633" i="4"/>
  <c r="O634" i="4"/>
  <c r="O635" i="4"/>
  <c r="O636" i="4"/>
  <c r="O637" i="4"/>
  <c r="O638" i="4"/>
  <c r="O639" i="4"/>
  <c r="O640" i="4"/>
  <c r="O641" i="4"/>
  <c r="O642" i="4"/>
  <c r="O643" i="4"/>
  <c r="O644" i="4"/>
  <c r="O645" i="4"/>
  <c r="O646" i="4"/>
  <c r="O647" i="4"/>
  <c r="O648" i="4"/>
  <c r="O649" i="4"/>
  <c r="O650" i="4"/>
  <c r="O651" i="4"/>
  <c r="O652" i="4"/>
  <c r="O653" i="4"/>
  <c r="O654" i="4"/>
  <c r="O655" i="4"/>
  <c r="O656" i="4"/>
  <c r="O657" i="4"/>
  <c r="O658" i="4"/>
  <c r="O659" i="4"/>
  <c r="O660" i="4"/>
  <c r="O661" i="4"/>
  <c r="O662" i="4"/>
  <c r="O663" i="4"/>
  <c r="O664" i="4"/>
  <c r="O665" i="4"/>
  <c r="O666" i="4"/>
  <c r="O667" i="4"/>
  <c r="O668" i="4"/>
  <c r="O669" i="4"/>
  <c r="O670" i="4"/>
  <c r="O671" i="4"/>
  <c r="O672" i="4"/>
  <c r="O673" i="4"/>
  <c r="O674" i="4"/>
  <c r="O675" i="4"/>
  <c r="O676" i="4"/>
  <c r="O677" i="4"/>
  <c r="O678" i="4"/>
  <c r="O679" i="4"/>
  <c r="O680" i="4"/>
  <c r="O681" i="4"/>
  <c r="O682" i="4"/>
  <c r="O683" i="4"/>
  <c r="O684" i="4"/>
  <c r="O685" i="4"/>
  <c r="O686" i="4"/>
  <c r="O687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5" i="4"/>
  <c r="O706" i="4"/>
  <c r="O707" i="4"/>
  <c r="O708" i="4"/>
  <c r="O709" i="4"/>
  <c r="O710" i="4"/>
  <c r="O711" i="4"/>
  <c r="O712" i="4"/>
  <c r="O713" i="4"/>
  <c r="O714" i="4"/>
  <c r="O715" i="4"/>
  <c r="O716" i="4"/>
  <c r="O717" i="4"/>
  <c r="O718" i="4"/>
  <c r="O719" i="4"/>
  <c r="O720" i="4"/>
  <c r="O721" i="4"/>
  <c r="O722" i="4"/>
  <c r="O723" i="4"/>
  <c r="O724" i="4"/>
  <c r="O725" i="4"/>
  <c r="O726" i="4"/>
  <c r="O727" i="4"/>
  <c r="O728" i="4"/>
  <c r="O729" i="4"/>
  <c r="O730" i="4"/>
  <c r="O731" i="4"/>
  <c r="O732" i="4"/>
  <c r="O733" i="4"/>
  <c r="O734" i="4"/>
  <c r="O735" i="4"/>
  <c r="O736" i="4"/>
  <c r="O737" i="4"/>
  <c r="O738" i="4"/>
  <c r="O739" i="4"/>
  <c r="O740" i="4"/>
  <c r="O741" i="4"/>
  <c r="O742" i="4"/>
  <c r="O743" i="4"/>
  <c r="O744" i="4"/>
  <c r="O745" i="4"/>
  <c r="O746" i="4"/>
  <c r="O747" i="4"/>
  <c r="O748" i="4"/>
  <c r="O749" i="4"/>
  <c r="O750" i="4"/>
  <c r="O751" i="4"/>
  <c r="O752" i="4"/>
  <c r="O753" i="4"/>
  <c r="O754" i="4"/>
  <c r="O755" i="4"/>
  <c r="O756" i="4"/>
  <c r="O757" i="4"/>
  <c r="O758" i="4"/>
  <c r="O759" i="4"/>
  <c r="O760" i="4"/>
  <c r="O761" i="4"/>
  <c r="O762" i="4"/>
  <c r="O763" i="4"/>
  <c r="O764" i="4"/>
  <c r="O765" i="4"/>
  <c r="O766" i="4"/>
  <c r="O767" i="4"/>
  <c r="O768" i="4"/>
  <c r="O769" i="4"/>
  <c r="O770" i="4"/>
  <c r="O771" i="4"/>
  <c r="O772" i="4"/>
  <c r="O773" i="4"/>
  <c r="O774" i="4"/>
  <c r="O775" i="4"/>
  <c r="O776" i="4"/>
  <c r="O777" i="4"/>
  <c r="O778" i="4"/>
  <c r="O779" i="4"/>
  <c r="O780" i="4"/>
  <c r="O781" i="4"/>
  <c r="O782" i="4"/>
  <c r="O783" i="4"/>
  <c r="O784" i="4"/>
  <c r="O785" i="4"/>
  <c r="O786" i="4"/>
  <c r="O787" i="4"/>
  <c r="O788" i="4"/>
  <c r="O789" i="4"/>
  <c r="O790" i="4"/>
  <c r="O791" i="4"/>
  <c r="O792" i="4"/>
  <c r="O793" i="4"/>
  <c r="O794" i="4"/>
  <c r="O795" i="4"/>
  <c r="O796" i="4"/>
  <c r="O797" i="4"/>
  <c r="O798" i="4"/>
  <c r="O799" i="4"/>
  <c r="O800" i="4"/>
  <c r="O801" i="4"/>
  <c r="O802" i="4"/>
  <c r="O803" i="4"/>
  <c r="O804" i="4"/>
  <c r="O805" i="4"/>
  <c r="O806" i="4"/>
  <c r="O807" i="4"/>
  <c r="O808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79" i="4"/>
  <c r="O880" i="4"/>
  <c r="O881" i="4"/>
  <c r="O882" i="4"/>
  <c r="O883" i="4"/>
  <c r="O884" i="4"/>
  <c r="O885" i="4"/>
  <c r="O886" i="4"/>
  <c r="O887" i="4"/>
  <c r="O888" i="4"/>
  <c r="O889" i="4"/>
  <c r="O890" i="4"/>
  <c r="O891" i="4"/>
  <c r="O892" i="4"/>
  <c r="O893" i="4"/>
  <c r="O894" i="4"/>
  <c r="O895" i="4"/>
  <c r="O896" i="4"/>
  <c r="O897" i="4"/>
  <c r="O898" i="4"/>
  <c r="O899" i="4"/>
  <c r="O900" i="4"/>
  <c r="O901" i="4"/>
  <c r="O902" i="4"/>
  <c r="O903" i="4"/>
  <c r="O904" i="4"/>
  <c r="O905" i="4"/>
  <c r="O906" i="4"/>
  <c r="O907" i="4"/>
  <c r="O908" i="4"/>
  <c r="O909" i="4"/>
  <c r="O910" i="4"/>
  <c r="O911" i="4"/>
  <c r="O912" i="4"/>
  <c r="O913" i="4"/>
  <c r="O914" i="4"/>
  <c r="O915" i="4"/>
  <c r="O916" i="4"/>
  <c r="O917" i="4"/>
  <c r="O918" i="4"/>
  <c r="O919" i="4"/>
  <c r="O920" i="4"/>
  <c r="O921" i="4"/>
  <c r="O922" i="4"/>
  <c r="O923" i="4"/>
  <c r="O924" i="4"/>
  <c r="O925" i="4"/>
  <c r="O926" i="4"/>
  <c r="O927" i="4"/>
  <c r="O928" i="4"/>
  <c r="O929" i="4"/>
  <c r="O930" i="4"/>
  <c r="O931" i="4"/>
  <c r="O932" i="4"/>
  <c r="O933" i="4"/>
  <c r="O934" i="4"/>
  <c r="O935" i="4"/>
  <c r="O936" i="4"/>
  <c r="O937" i="4"/>
  <c r="O938" i="4"/>
  <c r="O939" i="4"/>
  <c r="O940" i="4"/>
  <c r="O941" i="4"/>
  <c r="O942" i="4"/>
  <c r="O943" i="4"/>
  <c r="O944" i="4"/>
  <c r="O945" i="4"/>
  <c r="O946" i="4"/>
  <c r="O947" i="4"/>
  <c r="O948" i="4"/>
  <c r="O949" i="4"/>
  <c r="O950" i="4"/>
  <c r="O951" i="4"/>
  <c r="O952" i="4"/>
  <c r="O953" i="4"/>
  <c r="O954" i="4"/>
  <c r="O955" i="4"/>
  <c r="O956" i="4"/>
  <c r="O957" i="4"/>
  <c r="O958" i="4"/>
  <c r="O959" i="4"/>
  <c r="O960" i="4"/>
  <c r="O961" i="4"/>
  <c r="O962" i="4"/>
  <c r="O963" i="4"/>
  <c r="O964" i="4"/>
  <c r="O965" i="4"/>
  <c r="O966" i="4"/>
  <c r="O967" i="4"/>
  <c r="O968" i="4"/>
  <c r="O969" i="4"/>
  <c r="O970" i="4"/>
  <c r="O971" i="4"/>
  <c r="O972" i="4"/>
  <c r="O973" i="4"/>
  <c r="O974" i="4"/>
  <c r="O975" i="4"/>
  <c r="O976" i="4"/>
  <c r="O977" i="4"/>
  <c r="O978" i="4"/>
  <c r="O979" i="4"/>
  <c r="O980" i="4"/>
  <c r="O981" i="4"/>
  <c r="O982" i="4"/>
  <c r="O983" i="4"/>
  <c r="O984" i="4"/>
  <c r="O985" i="4"/>
  <c r="O986" i="4"/>
  <c r="O987" i="4"/>
  <c r="O988" i="4"/>
  <c r="O989" i="4"/>
  <c r="O990" i="4"/>
  <c r="O991" i="4"/>
  <c r="O992" i="4"/>
  <c r="O993" i="4"/>
  <c r="O994" i="4"/>
  <c r="O995" i="4"/>
  <c r="O996" i="4"/>
  <c r="O997" i="4"/>
  <c r="O998" i="4"/>
  <c r="O999" i="4"/>
  <c r="O1000" i="4"/>
  <c r="O1001" i="4"/>
  <c r="O1002" i="4"/>
  <c r="O1003" i="4"/>
  <c r="O1004" i="4"/>
  <c r="O1005" i="4"/>
  <c r="O1006" i="4"/>
  <c r="O1007" i="4"/>
  <c r="O1008" i="4"/>
  <c r="O1009" i="4"/>
  <c r="O1010" i="4"/>
  <c r="O1011" i="4"/>
  <c r="O1012" i="4"/>
  <c r="O1013" i="4"/>
  <c r="O1014" i="4"/>
  <c r="O1015" i="4"/>
  <c r="O1016" i="4"/>
  <c r="O1017" i="4"/>
  <c r="O1018" i="4"/>
  <c r="O1019" i="4"/>
  <c r="O1020" i="4"/>
  <c r="O1021" i="4"/>
  <c r="O1022" i="4"/>
  <c r="O1023" i="4"/>
  <c r="O1024" i="4"/>
  <c r="O1025" i="4"/>
  <c r="O1026" i="4"/>
  <c r="O1027" i="4"/>
  <c r="O1028" i="4"/>
  <c r="O1029" i="4"/>
  <c r="O1030" i="4"/>
  <c r="O1031" i="4"/>
  <c r="O1032" i="4"/>
  <c r="O1033" i="4"/>
  <c r="O1034" i="4"/>
  <c r="O1035" i="4"/>
  <c r="O1036" i="4"/>
  <c r="O1037" i="4"/>
  <c r="O1038" i="4"/>
  <c r="O1039" i="4"/>
  <c r="O1040" i="4"/>
  <c r="O1041" i="4"/>
  <c r="O1042" i="4"/>
  <c r="O1043" i="4"/>
  <c r="O1044" i="4"/>
  <c r="O1045" i="4"/>
  <c r="O1046" i="4"/>
  <c r="O1047" i="4"/>
  <c r="O1048" i="4"/>
  <c r="O1049" i="4"/>
  <c r="O1050" i="4"/>
  <c r="O1051" i="4"/>
  <c r="O1052" i="4"/>
  <c r="O1053" i="4"/>
  <c r="O1054" i="4"/>
  <c r="O1055" i="4"/>
  <c r="O1056" i="4"/>
  <c r="O1057" i="4"/>
  <c r="O1058" i="4"/>
  <c r="O1059" i="4"/>
  <c r="O1060" i="4"/>
  <c r="O1061" i="4"/>
  <c r="O1062" i="4"/>
  <c r="O1063" i="4"/>
  <c r="O1064" i="4"/>
  <c r="O1065" i="4"/>
  <c r="O1066" i="4"/>
  <c r="O1067" i="4"/>
  <c r="O1068" i="4"/>
  <c r="O1069" i="4"/>
  <c r="O1070" i="4"/>
  <c r="O1071" i="4"/>
  <c r="O1072" i="4"/>
  <c r="O1073" i="4"/>
  <c r="O1074" i="4"/>
  <c r="O1075" i="4"/>
  <c r="O1076" i="4"/>
  <c r="O1077" i="4"/>
  <c r="O1078" i="4"/>
  <c r="O1079" i="4"/>
  <c r="O1080" i="4"/>
  <c r="O1081" i="4"/>
  <c r="O1082" i="4"/>
  <c r="O1083" i="4"/>
  <c r="O1084" i="4"/>
  <c r="O1085" i="4"/>
  <c r="O1086" i="4"/>
  <c r="O1087" i="4"/>
  <c r="O1088" i="4"/>
  <c r="O1089" i="4"/>
  <c r="O1090" i="4"/>
  <c r="O1091" i="4"/>
  <c r="O1092" i="4"/>
  <c r="O1093" i="4"/>
  <c r="O1094" i="4"/>
  <c r="O1095" i="4"/>
  <c r="O1096" i="4"/>
  <c r="O1097" i="4"/>
  <c r="O1098" i="4"/>
  <c r="O1099" i="4"/>
  <c r="O1100" i="4"/>
  <c r="O1101" i="4"/>
  <c r="O1102" i="4"/>
  <c r="O1103" i="4"/>
  <c r="O1104" i="4"/>
  <c r="O1105" i="4"/>
  <c r="O1106" i="4"/>
  <c r="O1107" i="4"/>
  <c r="O1108" i="4"/>
  <c r="O1109" i="4"/>
  <c r="O1110" i="4"/>
  <c r="O1111" i="4"/>
  <c r="O1112" i="4"/>
  <c r="O1113" i="4"/>
  <c r="O1114" i="4"/>
  <c r="O1115" i="4"/>
  <c r="O1116" i="4"/>
  <c r="O1117" i="4"/>
  <c r="O1118" i="4"/>
  <c r="O1119" i="4"/>
  <c r="O1120" i="4"/>
  <c r="O1121" i="4"/>
  <c r="O1122" i="4"/>
  <c r="O1123" i="4"/>
  <c r="O1124" i="4"/>
  <c r="O1125" i="4"/>
  <c r="O1126" i="4"/>
  <c r="O1127" i="4"/>
  <c r="O1128" i="4"/>
  <c r="O1129" i="4"/>
  <c r="O1130" i="4"/>
  <c r="O1131" i="4"/>
  <c r="O1132" i="4"/>
  <c r="O1133" i="4"/>
  <c r="O1134" i="4"/>
  <c r="O1135" i="4"/>
  <c r="O1136" i="4"/>
  <c r="O1137" i="4"/>
  <c r="O1138" i="4"/>
  <c r="O1139" i="4"/>
  <c r="O1140" i="4"/>
  <c r="O1141" i="4"/>
  <c r="O1142" i="4"/>
  <c r="O1143" i="4"/>
  <c r="O1144" i="4"/>
  <c r="O1145" i="4"/>
  <c r="O1146" i="4"/>
  <c r="O1147" i="4"/>
  <c r="O1148" i="4"/>
  <c r="O1149" i="4"/>
  <c r="O1150" i="4"/>
  <c r="O1151" i="4"/>
  <c r="O1152" i="4"/>
  <c r="O1153" i="4"/>
  <c r="O1154" i="4"/>
  <c r="O1155" i="4"/>
  <c r="O1156" i="4"/>
  <c r="O1157" i="4"/>
  <c r="O1158" i="4"/>
  <c r="O1159" i="4"/>
  <c r="O1160" i="4"/>
  <c r="O1161" i="4"/>
  <c r="O1162" i="4"/>
  <c r="O1163" i="4"/>
  <c r="O1164" i="4"/>
  <c r="O1165" i="4"/>
  <c r="O1166" i="4"/>
  <c r="O1167" i="4"/>
  <c r="O1168" i="4"/>
  <c r="O1169" i="4"/>
  <c r="O1170" i="4"/>
  <c r="O1171" i="4"/>
  <c r="O1172" i="4"/>
  <c r="O1173" i="4"/>
  <c r="O1174" i="4"/>
  <c r="O1175" i="4"/>
  <c r="O1176" i="4"/>
  <c r="O1177" i="4"/>
  <c r="O1178" i="4"/>
  <c r="O1179" i="4"/>
  <c r="O1180" i="4"/>
  <c r="O1181" i="4"/>
  <c r="O1182" i="4"/>
  <c r="O1183" i="4"/>
  <c r="O1184" i="4"/>
  <c r="O1185" i="4"/>
  <c r="O1186" i="4"/>
  <c r="O1187" i="4"/>
  <c r="O1188" i="4"/>
  <c r="O1189" i="4"/>
  <c r="O1190" i="4"/>
  <c r="O1191" i="4"/>
  <c r="O1192" i="4"/>
  <c r="O1193" i="4"/>
  <c r="O1194" i="4"/>
  <c r="O1195" i="4"/>
  <c r="O1196" i="4"/>
  <c r="O1197" i="4"/>
  <c r="O1198" i="4"/>
  <c r="O1199" i="4"/>
  <c r="O1200" i="4"/>
  <c r="O1201" i="4"/>
  <c r="O1202" i="4"/>
  <c r="O1203" i="4"/>
  <c r="O1204" i="4"/>
  <c r="O1205" i="4"/>
  <c r="O1206" i="4"/>
  <c r="O1207" i="4"/>
  <c r="O1208" i="4"/>
  <c r="O1209" i="4"/>
  <c r="O1210" i="4"/>
  <c r="O1211" i="4"/>
  <c r="O1212" i="4"/>
  <c r="O1213" i="4"/>
  <c r="O1214" i="4"/>
  <c r="O1215" i="4"/>
  <c r="O1216" i="4"/>
  <c r="O1217" i="4"/>
  <c r="O1218" i="4"/>
  <c r="O1219" i="4"/>
  <c r="O1220" i="4"/>
  <c r="O1221" i="4"/>
  <c r="O1222" i="4"/>
  <c r="O1223" i="4"/>
  <c r="O1224" i="4"/>
  <c r="O1225" i="4"/>
  <c r="O1226" i="4"/>
  <c r="O1227" i="4"/>
  <c r="O1228" i="4"/>
  <c r="O1229" i="4"/>
  <c r="O1230" i="4"/>
  <c r="O1231" i="4"/>
  <c r="O1232" i="4"/>
  <c r="O1233" i="4"/>
  <c r="O1234" i="4"/>
  <c r="O1235" i="4"/>
  <c r="O1236" i="4"/>
  <c r="O1237" i="4"/>
  <c r="O1238" i="4"/>
  <c r="O1239" i="4"/>
  <c r="O1240" i="4"/>
  <c r="O1241" i="4"/>
  <c r="O1242" i="4"/>
  <c r="O1243" i="4"/>
  <c r="O1244" i="4"/>
  <c r="O1245" i="4"/>
  <c r="O1246" i="4"/>
  <c r="O1247" i="4"/>
  <c r="O1248" i="4"/>
  <c r="O1249" i="4"/>
  <c r="O1250" i="4"/>
  <c r="O1251" i="4"/>
  <c r="O1252" i="4"/>
  <c r="O1253" i="4"/>
  <c r="O1254" i="4"/>
  <c r="O1255" i="4"/>
  <c r="O1256" i="4"/>
  <c r="O1257" i="4"/>
  <c r="O1258" i="4"/>
  <c r="O1259" i="4"/>
  <c r="O1260" i="4"/>
  <c r="O1261" i="4"/>
  <c r="O1262" i="4"/>
  <c r="O1263" i="4"/>
  <c r="O1264" i="4"/>
  <c r="O1265" i="4"/>
  <c r="O1266" i="4"/>
  <c r="O1267" i="4"/>
  <c r="O1268" i="4"/>
  <c r="O1269" i="4"/>
  <c r="O1270" i="4"/>
  <c r="O1271" i="4"/>
  <c r="O1272" i="4"/>
  <c r="O1273" i="4"/>
  <c r="O1274" i="4"/>
  <c r="O1275" i="4"/>
  <c r="O1276" i="4"/>
  <c r="O1277" i="4"/>
  <c r="O1278" i="4"/>
  <c r="O1279" i="4"/>
  <c r="O1280" i="4"/>
  <c r="O1281" i="4"/>
  <c r="O1282" i="4"/>
  <c r="O1283" i="4"/>
  <c r="O1284" i="4"/>
  <c r="O1285" i="4"/>
  <c r="O1286" i="4"/>
  <c r="O1287" i="4"/>
  <c r="O1288" i="4"/>
  <c r="O1289" i="4"/>
  <c r="O1290" i="4"/>
  <c r="O1291" i="4"/>
  <c r="O1292" i="4"/>
  <c r="O1293" i="4"/>
  <c r="O1294" i="4"/>
  <c r="O1295" i="4"/>
  <c r="O1296" i="4"/>
  <c r="O1297" i="4"/>
  <c r="O1298" i="4"/>
  <c r="O1299" i="4"/>
  <c r="O1300" i="4"/>
  <c r="O1301" i="4"/>
  <c r="O1302" i="4"/>
  <c r="O1303" i="4"/>
  <c r="O1304" i="4"/>
  <c r="O1305" i="4"/>
  <c r="O1306" i="4"/>
  <c r="O1307" i="4"/>
  <c r="O1308" i="4"/>
  <c r="O1309" i="4"/>
  <c r="O1310" i="4"/>
  <c r="O1311" i="4"/>
  <c r="O1312" i="4"/>
  <c r="O1313" i="4"/>
  <c r="O1314" i="4"/>
  <c r="O1315" i="4"/>
  <c r="O1316" i="4"/>
  <c r="O1317" i="4"/>
  <c r="O1318" i="4"/>
  <c r="O1319" i="4"/>
  <c r="O1320" i="4"/>
  <c r="O1321" i="4"/>
  <c r="O1322" i="4"/>
  <c r="O1323" i="4"/>
  <c r="O1324" i="4"/>
  <c r="O1325" i="4"/>
  <c r="O1326" i="4"/>
  <c r="O1327" i="4"/>
  <c r="O1328" i="4"/>
  <c r="O1329" i="4"/>
  <c r="O1330" i="4"/>
  <c r="O1331" i="4"/>
  <c r="O1332" i="4"/>
  <c r="O1333" i="4"/>
  <c r="O1334" i="4"/>
  <c r="O1335" i="4"/>
  <c r="O1336" i="4"/>
  <c r="O1337" i="4"/>
  <c r="O1338" i="4"/>
  <c r="O1339" i="4"/>
  <c r="O1340" i="4"/>
  <c r="O1341" i="4"/>
  <c r="O1342" i="4"/>
  <c r="O1343" i="4"/>
  <c r="O1344" i="4"/>
  <c r="O1345" i="4"/>
  <c r="O1346" i="4"/>
  <c r="O1347" i="4"/>
  <c r="O1348" i="4"/>
  <c r="O1349" i="4"/>
  <c r="O1350" i="4"/>
  <c r="O1351" i="4"/>
  <c r="O1352" i="4"/>
  <c r="O1353" i="4"/>
  <c r="O1354" i="4"/>
  <c r="O1355" i="4"/>
  <c r="O1356" i="4"/>
  <c r="O1357" i="4"/>
  <c r="O1358" i="4"/>
  <c r="O1359" i="4"/>
  <c r="O1360" i="4"/>
  <c r="O1361" i="4"/>
  <c r="O1362" i="4"/>
  <c r="O1363" i="4"/>
  <c r="O1364" i="4"/>
  <c r="O1365" i="4"/>
  <c r="O1366" i="4"/>
  <c r="O1367" i="4"/>
  <c r="O1368" i="4"/>
  <c r="O1369" i="4"/>
  <c r="O1370" i="4"/>
  <c r="O1371" i="4"/>
  <c r="O1372" i="4"/>
  <c r="O1373" i="4"/>
  <c r="O1374" i="4"/>
  <c r="O1375" i="4"/>
  <c r="O1376" i="4"/>
  <c r="O1377" i="4"/>
  <c r="O1378" i="4"/>
  <c r="O1379" i="4"/>
  <c r="O1380" i="4"/>
  <c r="O1381" i="4"/>
  <c r="O1382" i="4"/>
  <c r="O1383" i="4"/>
  <c r="O1384" i="4"/>
  <c r="O1385" i="4"/>
  <c r="O1386" i="4"/>
  <c r="O1387" i="4"/>
  <c r="O1388" i="4"/>
  <c r="O1389" i="4"/>
  <c r="O1390" i="4"/>
  <c r="O1391" i="4"/>
  <c r="O1392" i="4"/>
  <c r="O1393" i="4"/>
  <c r="O1394" i="4"/>
  <c r="O1395" i="4"/>
  <c r="O1396" i="4"/>
  <c r="O1397" i="4"/>
  <c r="O1398" i="4"/>
  <c r="O1399" i="4"/>
  <c r="O1400" i="4"/>
  <c r="O1401" i="4"/>
  <c r="O1402" i="4"/>
  <c r="O1403" i="4"/>
  <c r="O1404" i="4"/>
  <c r="O1405" i="4"/>
  <c r="O1406" i="4"/>
  <c r="O1407" i="4"/>
  <c r="O1408" i="4"/>
  <c r="O1409" i="4"/>
  <c r="O1410" i="4"/>
  <c r="O1411" i="4"/>
  <c r="O1412" i="4"/>
  <c r="O1413" i="4"/>
  <c r="O1414" i="4"/>
  <c r="O1415" i="4"/>
  <c r="O1416" i="4"/>
  <c r="O1417" i="4"/>
  <c r="O1418" i="4"/>
  <c r="O1419" i="4"/>
  <c r="O1420" i="4"/>
  <c r="O1421" i="4"/>
  <c r="O1422" i="4"/>
  <c r="O1423" i="4"/>
  <c r="O1424" i="4"/>
  <c r="O1425" i="4"/>
  <c r="O1426" i="4"/>
  <c r="O1427" i="4"/>
  <c r="O1428" i="4"/>
  <c r="O1429" i="4"/>
  <c r="O1430" i="4"/>
  <c r="O1431" i="4"/>
  <c r="O1432" i="4"/>
  <c r="O1433" i="4"/>
  <c r="O1434" i="4"/>
  <c r="O1435" i="4"/>
  <c r="O1436" i="4"/>
  <c r="O1437" i="4"/>
  <c r="O1438" i="4"/>
  <c r="O1439" i="4"/>
  <c r="O1440" i="4"/>
  <c r="O1441" i="4"/>
  <c r="O1442" i="4"/>
  <c r="O1443" i="4"/>
  <c r="O1444" i="4"/>
  <c r="O1445" i="4"/>
  <c r="O1446" i="4"/>
  <c r="O1447" i="4"/>
  <c r="O1448" i="4"/>
  <c r="O1449" i="4"/>
  <c r="O1450" i="4"/>
  <c r="O1451" i="4"/>
  <c r="O1452" i="4"/>
  <c r="O1453" i="4"/>
  <c r="O1454" i="4"/>
  <c r="O1455" i="4"/>
  <c r="O1456" i="4"/>
  <c r="O1457" i="4"/>
  <c r="O1458" i="4"/>
  <c r="O1459" i="4"/>
  <c r="O1460" i="4"/>
  <c r="O1461" i="4"/>
  <c r="O1462" i="4"/>
  <c r="O1463" i="4"/>
  <c r="O1464" i="4"/>
  <c r="O1465" i="4"/>
  <c r="O1466" i="4"/>
  <c r="O1467" i="4"/>
  <c r="O1468" i="4"/>
  <c r="O1469" i="4"/>
  <c r="O1470" i="4"/>
  <c r="O1471" i="4"/>
  <c r="O1472" i="4"/>
  <c r="O1473" i="4"/>
  <c r="O1474" i="4"/>
  <c r="O1475" i="4"/>
  <c r="O1476" i="4"/>
  <c r="O1477" i="4"/>
  <c r="O1478" i="4"/>
  <c r="O1479" i="4"/>
  <c r="O1480" i="4"/>
  <c r="O1481" i="4"/>
  <c r="O1482" i="4"/>
  <c r="O1483" i="4"/>
  <c r="O1484" i="4"/>
  <c r="O1485" i="4"/>
  <c r="O1486" i="4"/>
  <c r="O1487" i="4"/>
  <c r="O1488" i="4"/>
  <c r="O1489" i="4"/>
  <c r="O1490" i="4"/>
  <c r="O1491" i="4"/>
  <c r="O1492" i="4"/>
  <c r="O1493" i="4"/>
  <c r="O1494" i="4"/>
  <c r="O1495" i="4"/>
  <c r="O1496" i="4"/>
  <c r="O1497" i="4"/>
  <c r="O1498" i="4"/>
  <c r="O1499" i="4"/>
  <c r="O1500" i="4"/>
  <c r="O1501" i="4"/>
  <c r="O1502" i="4"/>
  <c r="O1503" i="4"/>
  <c r="O1504" i="4"/>
  <c r="O1505" i="4"/>
  <c r="O1506" i="4"/>
  <c r="O1507" i="4"/>
  <c r="O1508" i="4"/>
  <c r="O1509" i="4"/>
  <c r="O1510" i="4"/>
  <c r="O1511" i="4"/>
  <c r="O1512" i="4"/>
  <c r="O1513" i="4"/>
  <c r="O1514" i="4"/>
  <c r="O1515" i="4"/>
  <c r="O1516" i="4"/>
  <c r="O1517" i="4"/>
  <c r="O1518" i="4"/>
  <c r="O1519" i="4"/>
  <c r="O1520" i="4"/>
  <c r="O1521" i="4"/>
  <c r="O1522" i="4"/>
  <c r="O1523" i="4"/>
  <c r="O1524" i="4"/>
  <c r="O1525" i="4"/>
  <c r="O1526" i="4"/>
  <c r="O1527" i="4"/>
  <c r="O1528" i="4"/>
  <c r="O1529" i="4"/>
  <c r="O1530" i="4"/>
  <c r="O1531" i="4"/>
  <c r="O1532" i="4"/>
  <c r="O1533" i="4"/>
  <c r="O1534" i="4"/>
  <c r="O1535" i="4"/>
  <c r="O1536" i="4"/>
  <c r="O1537" i="4"/>
  <c r="O1538" i="4"/>
  <c r="O1539" i="4"/>
  <c r="O1540" i="4"/>
  <c r="O1541" i="4"/>
  <c r="O1542" i="4"/>
  <c r="O1543" i="4"/>
  <c r="O1544" i="4"/>
  <c r="O1545" i="4"/>
  <c r="O1546" i="4"/>
  <c r="O1547" i="4"/>
  <c r="O1548" i="4"/>
  <c r="O1549" i="4"/>
  <c r="O1550" i="4"/>
  <c r="O1551" i="4"/>
  <c r="O1552" i="4"/>
  <c r="O1553" i="4"/>
  <c r="O1554" i="4"/>
  <c r="O1555" i="4"/>
  <c r="O1556" i="4"/>
  <c r="O1557" i="4"/>
  <c r="O1558" i="4"/>
  <c r="O1559" i="4"/>
  <c r="O1560" i="4"/>
  <c r="O1561" i="4"/>
  <c r="O1562" i="4"/>
  <c r="O1563" i="4"/>
  <c r="O1564" i="4"/>
  <c r="O1565" i="4"/>
  <c r="O1566" i="4"/>
  <c r="O1567" i="4"/>
  <c r="O1568" i="4"/>
  <c r="O1569" i="4"/>
  <c r="O1570" i="4"/>
  <c r="O1571" i="4"/>
  <c r="O1572" i="4"/>
  <c r="O1573" i="4"/>
  <c r="O1574" i="4"/>
  <c r="O1575" i="4"/>
  <c r="O1576" i="4"/>
  <c r="O1577" i="4"/>
  <c r="O1578" i="4"/>
  <c r="O1579" i="4"/>
  <c r="O1580" i="4"/>
  <c r="O1581" i="4"/>
  <c r="O1582" i="4"/>
  <c r="O1583" i="4"/>
  <c r="O1584" i="4"/>
  <c r="O1585" i="4"/>
  <c r="O1586" i="4"/>
  <c r="O1587" i="4"/>
  <c r="O1588" i="4"/>
  <c r="O1589" i="4"/>
  <c r="O1590" i="4"/>
  <c r="O1591" i="4"/>
  <c r="O1592" i="4"/>
  <c r="O1593" i="4"/>
  <c r="O1594" i="4"/>
  <c r="O1595" i="4"/>
  <c r="O1596" i="4"/>
  <c r="O1597" i="4"/>
  <c r="O1598" i="4"/>
  <c r="O1599" i="4"/>
  <c r="O1600" i="4"/>
  <c r="O1601" i="4"/>
  <c r="O1602" i="4"/>
  <c r="O1603" i="4"/>
  <c r="O1604" i="4"/>
  <c r="O1605" i="4"/>
  <c r="O1606" i="4"/>
  <c r="O1607" i="4"/>
  <c r="O1608" i="4"/>
  <c r="O1609" i="4"/>
  <c r="O1610" i="4"/>
  <c r="O1611" i="4"/>
  <c r="O1612" i="4"/>
  <c r="O1613" i="4"/>
  <c r="O1614" i="4"/>
  <c r="O1615" i="4"/>
  <c r="O1616" i="4"/>
  <c r="O1617" i="4"/>
  <c r="O1618" i="4"/>
  <c r="O1619" i="4"/>
  <c r="O1620" i="4"/>
  <c r="O1621" i="4"/>
  <c r="O1622" i="4"/>
  <c r="O1623" i="4"/>
  <c r="O1624" i="4"/>
  <c r="O1625" i="4"/>
  <c r="O1626" i="4"/>
  <c r="O1627" i="4"/>
  <c r="O1628" i="4"/>
  <c r="O1629" i="4"/>
  <c r="O1630" i="4"/>
  <c r="O1631" i="4"/>
  <c r="O1632" i="4"/>
  <c r="O1633" i="4"/>
  <c r="O1634" i="4"/>
  <c r="O1635" i="4"/>
  <c r="O1636" i="4"/>
  <c r="O1637" i="4"/>
  <c r="O1638" i="4"/>
  <c r="O1639" i="4"/>
  <c r="O1640" i="4"/>
  <c r="O1641" i="4"/>
  <c r="O1642" i="4"/>
  <c r="O1643" i="4"/>
  <c r="O1644" i="4"/>
  <c r="O1645" i="4"/>
  <c r="O1646" i="4"/>
  <c r="O1647" i="4"/>
  <c r="O1648" i="4"/>
  <c r="O1649" i="4"/>
  <c r="O1650" i="4"/>
  <c r="O1651" i="4"/>
  <c r="O1652" i="4"/>
  <c r="O1653" i="4"/>
  <c r="O1654" i="4"/>
  <c r="O1655" i="4"/>
  <c r="O1656" i="4"/>
  <c r="O1657" i="4"/>
  <c r="O1658" i="4"/>
  <c r="O1659" i="4"/>
  <c r="O1660" i="4"/>
  <c r="O1661" i="4"/>
  <c r="O1662" i="4"/>
  <c r="O1663" i="4"/>
  <c r="O1664" i="4"/>
  <c r="O1665" i="4"/>
  <c r="O1666" i="4"/>
  <c r="O1667" i="4"/>
  <c r="O1668" i="4"/>
  <c r="O1669" i="4"/>
  <c r="O1670" i="4"/>
  <c r="O1671" i="4"/>
  <c r="O1672" i="4"/>
  <c r="O1673" i="4"/>
  <c r="O1674" i="4"/>
  <c r="O1675" i="4"/>
  <c r="O1676" i="4"/>
  <c r="O1677" i="4"/>
  <c r="O1678" i="4"/>
  <c r="O1679" i="4"/>
  <c r="O1680" i="4"/>
  <c r="O1681" i="4"/>
  <c r="O1682" i="4"/>
  <c r="O1683" i="4"/>
  <c r="O1684" i="4"/>
  <c r="O1685" i="4"/>
  <c r="O1686" i="4"/>
  <c r="O1687" i="4"/>
  <c r="O1688" i="4"/>
  <c r="O1689" i="4"/>
  <c r="O1690" i="4"/>
  <c r="O1691" i="4"/>
  <c r="O1692" i="4"/>
  <c r="O1693" i="4"/>
  <c r="O1694" i="4"/>
  <c r="O1695" i="4"/>
  <c r="O1696" i="4"/>
  <c r="O1697" i="4"/>
  <c r="O1698" i="4"/>
  <c r="O1699" i="4"/>
  <c r="O1700" i="4"/>
  <c r="O1701" i="4"/>
  <c r="O1702" i="4"/>
  <c r="O1703" i="4"/>
  <c r="O1704" i="4"/>
  <c r="O1705" i="4"/>
  <c r="O1706" i="4"/>
  <c r="O1707" i="4"/>
  <c r="O1708" i="4"/>
  <c r="O1709" i="4"/>
  <c r="O1710" i="4"/>
  <c r="O1711" i="4"/>
  <c r="O1712" i="4"/>
  <c r="O1713" i="4"/>
  <c r="O1714" i="4"/>
  <c r="O1715" i="4"/>
  <c r="O1716" i="4"/>
  <c r="O1717" i="4"/>
  <c r="O1718" i="4"/>
  <c r="O1719" i="4"/>
  <c r="O1720" i="4"/>
  <c r="O1721" i="4"/>
  <c r="O1722" i="4"/>
  <c r="O1723" i="4"/>
  <c r="O1724" i="4"/>
  <c r="O1725" i="4"/>
  <c r="O1726" i="4"/>
  <c r="O1727" i="4"/>
  <c r="O1728" i="4"/>
  <c r="O1729" i="4"/>
  <c r="O1730" i="4"/>
  <c r="O1731" i="4"/>
  <c r="O1732" i="4"/>
  <c r="O1733" i="4"/>
  <c r="O1734" i="4"/>
  <c r="O1735" i="4"/>
  <c r="O1736" i="4"/>
  <c r="O1737" i="4"/>
  <c r="O1738" i="4"/>
  <c r="O1739" i="4"/>
  <c r="O1740" i="4"/>
  <c r="O1741" i="4"/>
  <c r="O1742" i="4"/>
  <c r="O1743" i="4"/>
  <c r="O1744" i="4"/>
  <c r="O1745" i="4"/>
  <c r="O1746" i="4"/>
  <c r="O1747" i="4"/>
  <c r="O1748" i="4"/>
  <c r="O1749" i="4"/>
  <c r="O1750" i="4"/>
  <c r="O1751" i="4"/>
  <c r="O1752" i="4"/>
  <c r="O1753" i="4"/>
  <c r="O1754" i="4"/>
  <c r="O1755" i="4"/>
  <c r="O1756" i="4"/>
  <c r="O1757" i="4"/>
  <c r="O1758" i="4"/>
  <c r="O1759" i="4"/>
  <c r="O1760" i="4"/>
  <c r="O1761" i="4"/>
  <c r="O1762" i="4"/>
  <c r="O1763" i="4"/>
  <c r="O1764" i="4"/>
  <c r="O1765" i="4"/>
  <c r="O1766" i="4"/>
  <c r="O1767" i="4"/>
  <c r="O1768" i="4"/>
  <c r="O1769" i="4"/>
  <c r="O1770" i="4"/>
  <c r="O1771" i="4"/>
  <c r="O1772" i="4"/>
  <c r="O1773" i="4"/>
  <c r="O1774" i="4"/>
  <c r="O1775" i="4"/>
  <c r="O1776" i="4"/>
  <c r="O1777" i="4"/>
  <c r="O1778" i="4"/>
  <c r="O1779" i="4"/>
  <c r="O1780" i="4"/>
  <c r="O1781" i="4"/>
  <c r="O1782" i="4"/>
  <c r="O1783" i="4"/>
  <c r="O1784" i="4"/>
  <c r="O1785" i="4"/>
  <c r="O1786" i="4"/>
  <c r="O1787" i="4"/>
  <c r="O1788" i="4"/>
  <c r="O1789" i="4"/>
  <c r="O1790" i="4"/>
  <c r="O1791" i="4"/>
  <c r="O1792" i="4"/>
  <c r="O1793" i="4"/>
  <c r="O1794" i="4"/>
  <c r="O1795" i="4"/>
  <c r="O1796" i="4"/>
  <c r="O1797" i="4"/>
  <c r="O1798" i="4"/>
  <c r="O1799" i="4"/>
  <c r="O1800" i="4"/>
  <c r="O1801" i="4"/>
  <c r="O1802" i="4"/>
  <c r="O1803" i="4"/>
  <c r="O1804" i="4"/>
  <c r="O1805" i="4"/>
  <c r="O1806" i="4"/>
  <c r="O1807" i="4"/>
  <c r="O1808" i="4"/>
  <c r="O1809" i="4"/>
  <c r="O1810" i="4"/>
  <c r="O1811" i="4"/>
  <c r="O1812" i="4"/>
  <c r="O1813" i="4"/>
  <c r="O1814" i="4"/>
  <c r="O1815" i="4"/>
  <c r="O1816" i="4"/>
  <c r="O1817" i="4"/>
  <c r="O1818" i="4"/>
  <c r="O1819" i="4"/>
  <c r="O1820" i="4"/>
  <c r="O1821" i="4"/>
  <c r="O1822" i="4"/>
  <c r="O1823" i="4"/>
  <c r="O1824" i="4"/>
  <c r="O1825" i="4"/>
  <c r="O1826" i="4"/>
  <c r="O1827" i="4"/>
  <c r="O1828" i="4"/>
  <c r="O1829" i="4"/>
  <c r="O1830" i="4"/>
  <c r="O1831" i="4"/>
  <c r="O1832" i="4"/>
  <c r="O1833" i="4"/>
  <c r="O1834" i="4"/>
  <c r="O1835" i="4"/>
  <c r="O1836" i="4"/>
  <c r="O1837" i="4"/>
  <c r="O1838" i="4"/>
  <c r="O1839" i="4"/>
  <c r="O1840" i="4"/>
  <c r="O1841" i="4"/>
  <c r="O1842" i="4"/>
  <c r="O1843" i="4"/>
  <c r="O1844" i="4"/>
  <c r="O1845" i="4"/>
  <c r="O1846" i="4"/>
  <c r="O1847" i="4"/>
  <c r="O1848" i="4"/>
  <c r="O1849" i="4"/>
  <c r="O1850" i="4"/>
  <c r="O1851" i="4"/>
  <c r="O1852" i="4"/>
  <c r="O1853" i="4"/>
  <c r="O1854" i="4"/>
  <c r="O1855" i="4"/>
  <c r="O1856" i="4"/>
  <c r="O1857" i="4"/>
  <c r="O1858" i="4"/>
  <c r="O1859" i="4"/>
  <c r="O1860" i="4"/>
  <c r="O1861" i="4"/>
  <c r="O1862" i="4"/>
  <c r="O1863" i="4"/>
  <c r="O1864" i="4"/>
  <c r="O1865" i="4"/>
  <c r="O1866" i="4"/>
  <c r="O1867" i="4"/>
  <c r="O1868" i="4"/>
  <c r="O1869" i="4"/>
  <c r="O1870" i="4"/>
  <c r="O1871" i="4"/>
  <c r="O1872" i="4"/>
  <c r="O1873" i="4"/>
  <c r="O1874" i="4"/>
  <c r="O1875" i="4"/>
  <c r="O1876" i="4"/>
  <c r="O1877" i="4"/>
  <c r="O1878" i="4"/>
  <c r="O1879" i="4"/>
  <c r="O1880" i="4"/>
  <c r="O1881" i="4"/>
  <c r="O1882" i="4"/>
  <c r="O1883" i="4"/>
  <c r="O1884" i="4"/>
  <c r="O1885" i="4"/>
  <c r="O1886" i="4"/>
  <c r="O1887" i="4"/>
  <c r="O1888" i="4"/>
  <c r="O1889" i="4"/>
  <c r="O1890" i="4"/>
  <c r="O1891" i="4"/>
  <c r="O1892" i="4"/>
  <c r="O1893" i="4"/>
  <c r="O1894" i="4"/>
  <c r="O1895" i="4"/>
  <c r="O1896" i="4"/>
  <c r="O1897" i="4"/>
  <c r="O1898" i="4"/>
  <c r="O1899" i="4"/>
  <c r="O1900" i="4"/>
  <c r="O1901" i="4"/>
  <c r="O1902" i="4"/>
  <c r="O1903" i="4"/>
  <c r="O1904" i="4"/>
  <c r="O1905" i="4"/>
  <c r="O1906" i="4"/>
  <c r="O1907" i="4"/>
  <c r="O1908" i="4"/>
  <c r="O1909" i="4"/>
  <c r="O1910" i="4"/>
  <c r="O1911" i="4"/>
  <c r="O1912" i="4"/>
  <c r="O1913" i="4"/>
  <c r="O1914" i="4"/>
  <c r="O1915" i="4"/>
  <c r="O1916" i="4"/>
  <c r="O1917" i="4"/>
  <c r="O1918" i="4"/>
  <c r="O1919" i="4"/>
  <c r="O1920" i="4"/>
  <c r="O1921" i="4"/>
  <c r="O1922" i="4"/>
  <c r="O1923" i="4"/>
  <c r="O1924" i="4"/>
  <c r="O1925" i="4"/>
  <c r="O1926" i="4"/>
  <c r="O1927" i="4"/>
  <c r="O1928" i="4"/>
  <c r="O1929" i="4"/>
  <c r="O1930" i="4"/>
  <c r="O1931" i="4"/>
  <c r="O1932" i="4"/>
  <c r="O1933" i="4"/>
  <c r="O1934" i="4"/>
  <c r="O1935" i="4"/>
  <c r="O1936" i="4"/>
  <c r="O1937" i="4"/>
  <c r="O1938" i="4"/>
  <c r="O1939" i="4"/>
  <c r="O1940" i="4"/>
  <c r="O1941" i="4"/>
  <c r="O1942" i="4"/>
  <c r="O1943" i="4"/>
  <c r="O1944" i="4"/>
  <c r="O1945" i="4"/>
  <c r="O1946" i="4"/>
  <c r="O1947" i="4"/>
  <c r="O1948" i="4"/>
  <c r="O1949" i="4"/>
  <c r="O1950" i="4"/>
  <c r="O1951" i="4"/>
  <c r="O1952" i="4"/>
  <c r="O1953" i="4"/>
  <c r="O1954" i="4"/>
  <c r="O1955" i="4"/>
  <c r="O1956" i="4"/>
  <c r="O1957" i="4"/>
  <c r="O1958" i="4"/>
  <c r="O1959" i="4"/>
  <c r="O1960" i="4"/>
  <c r="O1961" i="4"/>
  <c r="O1962" i="4"/>
  <c r="O1963" i="4"/>
  <c r="O1964" i="4"/>
  <c r="O1965" i="4"/>
  <c r="O1966" i="4"/>
  <c r="O1967" i="4"/>
  <c r="O1968" i="4"/>
  <c r="O1969" i="4"/>
  <c r="O1970" i="4"/>
  <c r="O1971" i="4"/>
  <c r="O1972" i="4"/>
  <c r="O1973" i="4"/>
  <c r="O1974" i="4"/>
  <c r="O1975" i="4"/>
  <c r="O1976" i="4"/>
  <c r="O1977" i="4"/>
  <c r="O1978" i="4"/>
  <c r="O1979" i="4"/>
  <c r="O1980" i="4"/>
  <c r="O1981" i="4"/>
  <c r="O1982" i="4"/>
  <c r="O1983" i="4"/>
  <c r="O1984" i="4"/>
  <c r="O1985" i="4"/>
  <c r="O1986" i="4"/>
  <c r="O1987" i="4"/>
  <c r="O1988" i="4"/>
  <c r="O1989" i="4"/>
  <c r="O1990" i="4"/>
  <c r="O1991" i="4"/>
  <c r="O1992" i="4"/>
  <c r="O1993" i="4"/>
  <c r="O1994" i="4"/>
  <c r="O1995" i="4"/>
  <c r="O1996" i="4"/>
  <c r="O1997" i="4"/>
  <c r="O1998" i="4"/>
  <c r="O1999" i="4"/>
  <c r="O2000" i="4"/>
  <c r="O2001" i="4"/>
  <c r="O2002" i="4"/>
  <c r="O2003" i="4"/>
  <c r="O2004" i="4"/>
  <c r="O2005" i="4"/>
  <c r="O2006" i="4"/>
  <c r="O2007" i="4"/>
  <c r="O2008" i="4"/>
  <c r="O2009" i="4"/>
  <c r="O2010" i="4"/>
  <c r="O2011" i="4"/>
  <c r="O2012" i="4"/>
  <c r="O2013" i="4"/>
  <c r="O2014" i="4"/>
  <c r="O2015" i="4"/>
  <c r="O2016" i="4"/>
  <c r="O2017" i="4"/>
  <c r="O2018" i="4"/>
  <c r="O2019" i="4"/>
  <c r="O2020" i="4"/>
  <c r="O2021" i="4"/>
  <c r="O2022" i="4"/>
  <c r="O2023" i="4"/>
  <c r="O2024" i="4"/>
  <c r="O2025" i="4"/>
  <c r="O2026" i="4"/>
  <c r="O2027" i="4"/>
  <c r="O2028" i="4"/>
  <c r="O2029" i="4"/>
  <c r="O2030" i="4"/>
  <c r="O2031" i="4"/>
  <c r="O2032" i="4"/>
  <c r="O2033" i="4"/>
  <c r="O2034" i="4"/>
  <c r="O2035" i="4"/>
  <c r="O2036" i="4"/>
  <c r="O2037" i="4"/>
  <c r="O2038" i="4"/>
  <c r="O2039" i="4"/>
  <c r="O2040" i="4"/>
  <c r="O2041" i="4"/>
  <c r="O2042" i="4"/>
  <c r="O2043" i="4"/>
  <c r="O2044" i="4"/>
  <c r="O2045" i="4"/>
  <c r="O2046" i="4"/>
  <c r="O2047" i="4"/>
  <c r="O2048" i="4"/>
  <c r="O2049" i="4"/>
  <c r="O2050" i="4"/>
  <c r="O2051" i="4"/>
  <c r="O2052" i="4"/>
  <c r="O2053" i="4"/>
  <c r="O2054" i="4"/>
  <c r="O2055" i="4"/>
  <c r="O2056" i="4"/>
  <c r="O2057" i="4"/>
  <c r="V2052" i="4" l="1"/>
  <c r="R2053" i="4"/>
  <c r="V2046" i="4"/>
  <c r="R2047" i="4"/>
  <c r="V2040" i="4"/>
  <c r="R2041" i="4"/>
  <c r="V2034" i="4"/>
  <c r="R2035" i="4"/>
  <c r="V2028" i="4"/>
  <c r="R2029" i="4"/>
  <c r="V2022" i="4"/>
  <c r="R2023" i="4"/>
  <c r="V2016" i="4"/>
  <c r="R2017" i="4"/>
  <c r="V2010" i="4"/>
  <c r="R2011" i="4"/>
  <c r="V2004" i="4"/>
  <c r="R2005" i="4"/>
  <c r="V1998" i="4"/>
  <c r="R1999" i="4"/>
  <c r="V1992" i="4"/>
  <c r="R1993" i="4"/>
  <c r="V1986" i="4"/>
  <c r="R1987" i="4"/>
  <c r="V1980" i="4"/>
  <c r="R1981" i="4"/>
  <c r="V1974" i="4"/>
  <c r="R1975" i="4"/>
  <c r="V1968" i="4"/>
  <c r="R1969" i="4"/>
  <c r="V1962" i="4"/>
  <c r="R1963" i="4"/>
  <c r="V1956" i="4"/>
  <c r="R1957" i="4"/>
  <c r="V1950" i="4"/>
  <c r="R1951" i="4"/>
  <c r="V1944" i="4"/>
  <c r="R1945" i="4"/>
  <c r="V1938" i="4"/>
  <c r="R1939" i="4"/>
  <c r="V1932" i="4"/>
  <c r="R1933" i="4"/>
  <c r="V1926" i="4"/>
  <c r="R1927" i="4"/>
  <c r="V1920" i="4"/>
  <c r="R1921" i="4"/>
  <c r="V1914" i="4"/>
  <c r="R1915" i="4"/>
  <c r="V1908" i="4"/>
  <c r="R1909" i="4"/>
  <c r="V1902" i="4"/>
  <c r="R1903" i="4"/>
  <c r="V1896" i="4"/>
  <c r="R1897" i="4"/>
  <c r="V1890" i="4"/>
  <c r="R1891" i="4"/>
  <c r="V1884" i="4"/>
  <c r="R1885" i="4"/>
  <c r="V1878" i="4"/>
  <c r="R1879" i="4"/>
  <c r="V1872" i="4"/>
  <c r="R1873" i="4"/>
  <c r="V1866" i="4"/>
  <c r="R1867" i="4"/>
  <c r="V1860" i="4"/>
  <c r="R1861" i="4"/>
  <c r="V1854" i="4"/>
  <c r="R1855" i="4"/>
  <c r="V1848" i="4"/>
  <c r="R1849" i="4"/>
  <c r="V1842" i="4"/>
  <c r="R1843" i="4"/>
  <c r="V1836" i="4"/>
  <c r="R1837" i="4"/>
  <c r="V1830" i="4"/>
  <c r="R1831" i="4"/>
  <c r="V1824" i="4"/>
  <c r="R1825" i="4"/>
  <c r="V1818" i="4"/>
  <c r="R1819" i="4"/>
  <c r="V1812" i="4"/>
  <c r="R1813" i="4"/>
  <c r="V1806" i="4"/>
  <c r="R1807" i="4"/>
  <c r="V1800" i="4"/>
  <c r="R1801" i="4"/>
  <c r="V1794" i="4"/>
  <c r="R1795" i="4"/>
  <c r="V1788" i="4"/>
  <c r="R1789" i="4"/>
  <c r="V1782" i="4"/>
  <c r="R1783" i="4"/>
  <c r="V1776" i="4"/>
  <c r="R1777" i="4"/>
  <c r="V1770" i="4"/>
  <c r="R1771" i="4"/>
  <c r="V1764" i="4"/>
  <c r="R1765" i="4"/>
  <c r="V1758" i="4"/>
  <c r="R1759" i="4"/>
  <c r="V1752" i="4"/>
  <c r="R1753" i="4"/>
  <c r="V1746" i="4"/>
  <c r="R1747" i="4"/>
  <c r="V1740" i="4"/>
  <c r="R1741" i="4"/>
  <c r="V1734" i="4"/>
  <c r="R1735" i="4"/>
  <c r="V1728" i="4"/>
  <c r="R1729" i="4"/>
  <c r="V1722" i="4"/>
  <c r="R1723" i="4"/>
  <c r="V1716" i="4"/>
  <c r="R1717" i="4"/>
  <c r="V1710" i="4"/>
  <c r="R1711" i="4"/>
  <c r="V1704" i="4"/>
  <c r="R1705" i="4"/>
  <c r="V1698" i="4"/>
  <c r="R1699" i="4"/>
  <c r="V1692" i="4"/>
  <c r="R1693" i="4"/>
  <c r="V1686" i="4"/>
  <c r="R1687" i="4"/>
  <c r="V1680" i="4"/>
  <c r="R1681" i="4"/>
  <c r="V1674" i="4"/>
  <c r="R1675" i="4"/>
  <c r="V1668" i="4"/>
  <c r="R1669" i="4"/>
  <c r="V1662" i="4"/>
  <c r="R1663" i="4"/>
  <c r="V1656" i="4"/>
  <c r="R1657" i="4"/>
  <c r="V1650" i="4"/>
  <c r="R1651" i="4"/>
  <c r="V1644" i="4"/>
  <c r="R1645" i="4"/>
  <c r="V1638" i="4"/>
  <c r="R1639" i="4"/>
  <c r="V1632" i="4"/>
  <c r="R1633" i="4"/>
  <c r="V1626" i="4"/>
  <c r="R1627" i="4"/>
  <c r="V1620" i="4"/>
  <c r="R1621" i="4"/>
  <c r="V1614" i="4"/>
  <c r="R1615" i="4"/>
  <c r="V1608" i="4"/>
  <c r="R1609" i="4"/>
  <c r="V1602" i="4"/>
  <c r="R1603" i="4"/>
  <c r="V1596" i="4"/>
  <c r="R1597" i="4"/>
  <c r="V1590" i="4"/>
  <c r="R1591" i="4"/>
  <c r="V1584" i="4"/>
  <c r="R1585" i="4"/>
  <c r="V1578" i="4"/>
  <c r="R1579" i="4"/>
  <c r="V1572" i="4"/>
  <c r="R1573" i="4"/>
  <c r="V1566" i="4"/>
  <c r="R1567" i="4"/>
  <c r="V1560" i="4"/>
  <c r="R1561" i="4"/>
  <c r="V1554" i="4"/>
  <c r="R1555" i="4"/>
  <c r="V1548" i="4"/>
  <c r="R1549" i="4"/>
  <c r="V1542" i="4"/>
  <c r="R1543" i="4"/>
  <c r="V1536" i="4"/>
  <c r="R1537" i="4"/>
  <c r="V1530" i="4"/>
  <c r="R1531" i="4"/>
  <c r="V1524" i="4"/>
  <c r="R1525" i="4"/>
  <c r="V1518" i="4"/>
  <c r="R1519" i="4"/>
  <c r="V1512" i="4"/>
  <c r="R1513" i="4"/>
  <c r="V1506" i="4"/>
  <c r="R1507" i="4"/>
  <c r="V1500" i="4"/>
  <c r="R1501" i="4"/>
  <c r="V1494" i="4"/>
  <c r="R1495" i="4"/>
  <c r="V1488" i="4"/>
  <c r="R1489" i="4"/>
  <c r="V1482" i="4"/>
  <c r="R1483" i="4"/>
  <c r="V1476" i="4"/>
  <c r="R1477" i="4"/>
  <c r="V1470" i="4"/>
  <c r="R1471" i="4"/>
  <c r="V1464" i="4"/>
  <c r="R1465" i="4"/>
  <c r="V1458" i="4"/>
  <c r="R1459" i="4"/>
  <c r="V1452" i="4"/>
  <c r="R1453" i="4"/>
  <c r="V1446" i="4"/>
  <c r="R1447" i="4"/>
  <c r="V1440" i="4"/>
  <c r="R1441" i="4"/>
  <c r="V1434" i="4"/>
  <c r="R1435" i="4"/>
  <c r="V1428" i="4"/>
  <c r="R1429" i="4"/>
  <c r="V1422" i="4"/>
  <c r="R1423" i="4"/>
  <c r="V1416" i="4"/>
  <c r="R1417" i="4"/>
  <c r="V1410" i="4"/>
  <c r="R1411" i="4"/>
  <c r="V1404" i="4"/>
  <c r="R1405" i="4"/>
  <c r="V1398" i="4"/>
  <c r="R1399" i="4"/>
  <c r="V1392" i="4"/>
  <c r="R1393" i="4"/>
  <c r="V1386" i="4"/>
  <c r="R1387" i="4"/>
  <c r="V1380" i="4"/>
  <c r="R1381" i="4"/>
  <c r="V1374" i="4"/>
  <c r="R1375" i="4"/>
  <c r="V1368" i="4"/>
  <c r="R1369" i="4"/>
  <c r="V1362" i="4"/>
  <c r="R1363" i="4"/>
  <c r="V1356" i="4"/>
  <c r="R1357" i="4"/>
  <c r="V1350" i="4"/>
  <c r="R1351" i="4"/>
  <c r="V1344" i="4"/>
  <c r="R1345" i="4"/>
  <c r="V1338" i="4"/>
  <c r="R1339" i="4"/>
  <c r="V1332" i="4"/>
  <c r="R1333" i="4"/>
  <c r="V1326" i="4"/>
  <c r="R1327" i="4"/>
  <c r="V1320" i="4"/>
  <c r="R1321" i="4"/>
  <c r="V1314" i="4"/>
  <c r="R1315" i="4"/>
  <c r="V1308" i="4"/>
  <c r="R1309" i="4"/>
  <c r="V1302" i="4"/>
  <c r="R1303" i="4"/>
  <c r="V1296" i="4"/>
  <c r="R1297" i="4"/>
  <c r="V1290" i="4"/>
  <c r="R1291" i="4"/>
  <c r="V1284" i="4"/>
  <c r="R1285" i="4"/>
  <c r="V1278" i="4"/>
  <c r="R1279" i="4"/>
  <c r="V1272" i="4"/>
  <c r="R1273" i="4"/>
  <c r="V1266" i="4"/>
  <c r="R1267" i="4"/>
  <c r="V1260" i="4"/>
  <c r="R1261" i="4"/>
  <c r="V1254" i="4"/>
  <c r="R1255" i="4"/>
  <c r="V1248" i="4"/>
  <c r="R1249" i="4"/>
  <c r="V1242" i="4"/>
  <c r="R1243" i="4"/>
  <c r="V1236" i="4"/>
  <c r="R1237" i="4"/>
  <c r="V1230" i="4"/>
  <c r="R1231" i="4"/>
  <c r="V1224" i="4"/>
  <c r="R1225" i="4"/>
  <c r="V1218" i="4"/>
  <c r="R1219" i="4"/>
  <c r="V1212" i="4"/>
  <c r="R1213" i="4"/>
  <c r="V1206" i="4"/>
  <c r="R1207" i="4"/>
  <c r="V1200" i="4"/>
  <c r="R1201" i="4"/>
  <c r="V1194" i="4"/>
  <c r="R1195" i="4"/>
  <c r="V1188" i="4"/>
  <c r="R1189" i="4"/>
  <c r="V1182" i="4"/>
  <c r="R1183" i="4"/>
  <c r="V1176" i="4"/>
  <c r="R1177" i="4"/>
  <c r="V1170" i="4"/>
  <c r="R1171" i="4"/>
  <c r="V1164" i="4"/>
  <c r="R1165" i="4"/>
  <c r="V1158" i="4"/>
  <c r="R1159" i="4"/>
  <c r="V1152" i="4"/>
  <c r="R1153" i="4"/>
  <c r="V1146" i="4"/>
  <c r="R1147" i="4"/>
  <c r="V1140" i="4"/>
  <c r="R1141" i="4"/>
  <c r="V1134" i="4"/>
  <c r="R1135" i="4"/>
  <c r="V1128" i="4"/>
  <c r="R1129" i="4"/>
  <c r="V1122" i="4"/>
  <c r="R1123" i="4"/>
  <c r="V1116" i="4"/>
  <c r="R1117" i="4"/>
  <c r="V1110" i="4"/>
  <c r="R1111" i="4"/>
  <c r="V1104" i="4"/>
  <c r="R1105" i="4"/>
  <c r="V1098" i="4"/>
  <c r="R1099" i="4"/>
  <c r="V1092" i="4"/>
  <c r="R1093" i="4"/>
  <c r="V1086" i="4"/>
  <c r="R1087" i="4"/>
  <c r="V1080" i="4"/>
  <c r="R1081" i="4"/>
  <c r="V1074" i="4"/>
  <c r="R1075" i="4"/>
  <c r="V1068" i="4"/>
  <c r="R1069" i="4"/>
  <c r="V1062" i="4"/>
  <c r="R1063" i="4"/>
  <c r="V1056" i="4"/>
  <c r="R1057" i="4"/>
  <c r="V1050" i="4"/>
  <c r="R1051" i="4"/>
  <c r="V1044" i="4"/>
  <c r="R1045" i="4"/>
  <c r="V1038" i="4"/>
  <c r="R1039" i="4"/>
  <c r="V1032" i="4"/>
  <c r="R1033" i="4"/>
  <c r="V1026" i="4"/>
  <c r="R1027" i="4"/>
  <c r="V1020" i="4"/>
  <c r="R1021" i="4"/>
  <c r="V1014" i="4"/>
  <c r="R1015" i="4"/>
  <c r="V1008" i="4"/>
  <c r="R1009" i="4"/>
  <c r="V1002" i="4"/>
  <c r="R1003" i="4"/>
  <c r="V996" i="4"/>
  <c r="R997" i="4"/>
  <c r="V990" i="4"/>
  <c r="R991" i="4"/>
  <c r="V984" i="4"/>
  <c r="R985" i="4"/>
  <c r="V978" i="4"/>
  <c r="R979" i="4"/>
  <c r="V972" i="4"/>
  <c r="R973" i="4"/>
  <c r="V966" i="4"/>
  <c r="R967" i="4"/>
  <c r="V960" i="4"/>
  <c r="R961" i="4"/>
  <c r="V954" i="4"/>
  <c r="R955" i="4"/>
  <c r="V948" i="4"/>
  <c r="R949" i="4"/>
  <c r="V942" i="4"/>
  <c r="R943" i="4"/>
  <c r="V936" i="4"/>
  <c r="R937" i="4"/>
  <c r="V930" i="4"/>
  <c r="R931" i="4"/>
  <c r="V924" i="4"/>
  <c r="R925" i="4"/>
  <c r="V918" i="4"/>
  <c r="R919" i="4"/>
  <c r="V912" i="4"/>
  <c r="R913" i="4"/>
  <c r="V906" i="4"/>
  <c r="R907" i="4"/>
  <c r="V900" i="4"/>
  <c r="R901" i="4"/>
  <c r="V894" i="4"/>
  <c r="R895" i="4"/>
  <c r="V888" i="4"/>
  <c r="R889" i="4"/>
  <c r="V882" i="4"/>
  <c r="R883" i="4"/>
  <c r="V876" i="4"/>
  <c r="R877" i="4"/>
  <c r="V870" i="4"/>
  <c r="R871" i="4"/>
  <c r="V864" i="4"/>
  <c r="R865" i="4"/>
  <c r="V858" i="4"/>
  <c r="R859" i="4"/>
  <c r="V852" i="4"/>
  <c r="R853" i="4"/>
  <c r="V846" i="4"/>
  <c r="R847" i="4"/>
  <c r="V840" i="4"/>
  <c r="R841" i="4"/>
  <c r="V834" i="4"/>
  <c r="R835" i="4"/>
  <c r="V828" i="4"/>
  <c r="R829" i="4"/>
  <c r="V822" i="4"/>
  <c r="R823" i="4"/>
  <c r="V816" i="4"/>
  <c r="R817" i="4"/>
  <c r="V810" i="4"/>
  <c r="R811" i="4"/>
  <c r="V804" i="4"/>
  <c r="R805" i="4"/>
  <c r="V798" i="4"/>
  <c r="R799" i="4"/>
  <c r="V792" i="4"/>
  <c r="R793" i="4"/>
  <c r="V786" i="4"/>
  <c r="R787" i="4"/>
  <c r="V780" i="4"/>
  <c r="R781" i="4"/>
  <c r="V774" i="4"/>
  <c r="R775" i="4"/>
  <c r="V768" i="4"/>
  <c r="R769" i="4"/>
  <c r="V762" i="4"/>
  <c r="R763" i="4"/>
  <c r="V756" i="4"/>
  <c r="R757" i="4"/>
  <c r="V750" i="4"/>
  <c r="R751" i="4"/>
  <c r="V744" i="4"/>
  <c r="R745" i="4"/>
  <c r="V738" i="4"/>
  <c r="R739" i="4"/>
  <c r="V732" i="4"/>
  <c r="R733" i="4"/>
  <c r="V726" i="4"/>
  <c r="R727" i="4"/>
  <c r="V720" i="4"/>
  <c r="R721" i="4"/>
  <c r="V714" i="4"/>
  <c r="R715" i="4"/>
  <c r="V708" i="4"/>
  <c r="R709" i="4"/>
  <c r="V702" i="4"/>
  <c r="R703" i="4"/>
  <c r="V696" i="4"/>
  <c r="R697" i="4"/>
  <c r="V690" i="4"/>
  <c r="R691" i="4"/>
  <c r="V684" i="4"/>
  <c r="R685" i="4"/>
  <c r="V678" i="4"/>
  <c r="R679" i="4"/>
  <c r="V672" i="4"/>
  <c r="R673" i="4"/>
  <c r="V666" i="4"/>
  <c r="R667" i="4"/>
  <c r="V660" i="4"/>
  <c r="R661" i="4"/>
  <c r="V654" i="4"/>
  <c r="R655" i="4"/>
  <c r="V648" i="4"/>
  <c r="R649" i="4"/>
  <c r="V642" i="4"/>
  <c r="R643" i="4"/>
  <c r="V636" i="4"/>
  <c r="R637" i="4"/>
  <c r="V630" i="4"/>
  <c r="R631" i="4"/>
  <c r="V624" i="4"/>
  <c r="R625" i="4"/>
  <c r="V618" i="4"/>
  <c r="R619" i="4"/>
  <c r="V612" i="4"/>
  <c r="R613" i="4"/>
  <c r="V606" i="4"/>
  <c r="R607" i="4"/>
  <c r="V600" i="4"/>
  <c r="R601" i="4"/>
  <c r="V594" i="4"/>
  <c r="R595" i="4"/>
  <c r="V588" i="4"/>
  <c r="R589" i="4"/>
  <c r="V582" i="4"/>
  <c r="R583" i="4"/>
  <c r="V576" i="4"/>
  <c r="R577" i="4"/>
  <c r="V570" i="4"/>
  <c r="R571" i="4"/>
  <c r="V564" i="4"/>
  <c r="R565" i="4"/>
  <c r="V558" i="4"/>
  <c r="R559" i="4"/>
  <c r="V552" i="4"/>
  <c r="R553" i="4"/>
  <c r="V546" i="4"/>
  <c r="R547" i="4"/>
  <c r="V540" i="4"/>
  <c r="R541" i="4"/>
  <c r="V534" i="4"/>
  <c r="R535" i="4"/>
  <c r="V528" i="4"/>
  <c r="R529" i="4"/>
  <c r="R523" i="4"/>
  <c r="V516" i="4"/>
  <c r="R517" i="4"/>
  <c r="V510" i="4"/>
  <c r="R511" i="4"/>
  <c r="V504" i="4"/>
  <c r="R505" i="4"/>
  <c r="R499" i="4"/>
  <c r="V492" i="4"/>
  <c r="R493" i="4"/>
  <c r="V486" i="4"/>
  <c r="R487" i="4"/>
  <c r="R481" i="4"/>
  <c r="V474" i="4"/>
  <c r="R475" i="4"/>
  <c r="V468" i="4"/>
  <c r="R469" i="4"/>
  <c r="R463" i="4"/>
  <c r="V456" i="4"/>
  <c r="R457" i="4"/>
  <c r="V450" i="4"/>
  <c r="R451" i="4"/>
  <c r="V444" i="4"/>
  <c r="R445" i="4"/>
  <c r="V438" i="4"/>
  <c r="R439" i="4"/>
  <c r="V432" i="4"/>
  <c r="R433" i="4"/>
  <c r="V426" i="4"/>
  <c r="R427" i="4"/>
  <c r="V420" i="4"/>
  <c r="R421" i="4"/>
  <c r="V414" i="4"/>
  <c r="R415" i="4"/>
  <c r="V408" i="4"/>
  <c r="R409" i="4"/>
  <c r="V402" i="4"/>
  <c r="R403" i="4"/>
  <c r="V396" i="4"/>
  <c r="R397" i="4"/>
  <c r="V390" i="4"/>
  <c r="R391" i="4"/>
  <c r="V384" i="4"/>
  <c r="R385" i="4"/>
  <c r="V378" i="4"/>
  <c r="R379" i="4"/>
  <c r="V372" i="4"/>
  <c r="R373" i="4"/>
  <c r="V366" i="4"/>
  <c r="R367" i="4"/>
  <c r="V360" i="4"/>
  <c r="R361" i="4"/>
  <c r="R355" i="4"/>
  <c r="R349" i="4"/>
  <c r="R343" i="4"/>
  <c r="R337" i="4"/>
  <c r="V330" i="4"/>
  <c r="R331" i="4"/>
  <c r="V324" i="4"/>
  <c r="R325" i="4"/>
  <c r="R319" i="4"/>
  <c r="V312" i="4"/>
  <c r="R313" i="4"/>
  <c r="V306" i="4"/>
  <c r="R307" i="4"/>
  <c r="R301" i="4"/>
  <c r="R295" i="4"/>
  <c r="R289" i="4"/>
  <c r="V282" i="4"/>
  <c r="R283" i="4"/>
  <c r="V276" i="4"/>
  <c r="R277" i="4"/>
  <c r="V270" i="4"/>
  <c r="R271" i="4"/>
  <c r="V264" i="4"/>
  <c r="R265" i="4"/>
  <c r="V258" i="4"/>
  <c r="R259" i="4"/>
  <c r="V252" i="4"/>
  <c r="R253" i="4"/>
  <c r="V246" i="4"/>
  <c r="R247" i="4"/>
  <c r="V240" i="4"/>
  <c r="R241" i="4"/>
  <c r="V234" i="4"/>
  <c r="R235" i="4"/>
  <c r="V228" i="4"/>
  <c r="R229" i="4"/>
  <c r="V222" i="4"/>
  <c r="R223" i="4"/>
  <c r="V216" i="4"/>
  <c r="R217" i="4"/>
  <c r="V210" i="4"/>
  <c r="R211" i="4"/>
  <c r="V204" i="4"/>
  <c r="R205" i="4"/>
  <c r="V198" i="4"/>
  <c r="R199" i="4"/>
  <c r="V192" i="4"/>
  <c r="R193" i="4"/>
  <c r="V186" i="4"/>
  <c r="R187" i="4"/>
  <c r="V180" i="4"/>
  <c r="R181" i="4"/>
  <c r="V174" i="4"/>
  <c r="R175" i="4"/>
  <c r="V168" i="4"/>
  <c r="R169" i="4"/>
  <c r="V162" i="4"/>
  <c r="R163" i="4"/>
  <c r="V2051" i="4"/>
  <c r="R2052" i="4"/>
  <c r="V2045" i="4"/>
  <c r="R2046" i="4"/>
  <c r="V2039" i="4"/>
  <c r="R2040" i="4"/>
  <c r="V2033" i="4"/>
  <c r="R2034" i="4"/>
  <c r="V2027" i="4"/>
  <c r="R2028" i="4"/>
  <c r="V2021" i="4"/>
  <c r="R2022" i="4"/>
  <c r="V2015" i="4"/>
  <c r="R2016" i="4"/>
  <c r="V2009" i="4"/>
  <c r="R2010" i="4"/>
  <c r="V2003" i="4"/>
  <c r="R2004" i="4"/>
  <c r="V1997" i="4"/>
  <c r="R1998" i="4"/>
  <c r="V1991" i="4"/>
  <c r="R1992" i="4"/>
  <c r="V1985" i="4"/>
  <c r="R1986" i="4"/>
  <c r="V1979" i="4"/>
  <c r="R1980" i="4"/>
  <c r="V1973" i="4"/>
  <c r="R1974" i="4"/>
  <c r="V1967" i="4"/>
  <c r="R1968" i="4"/>
  <c r="V1961" i="4"/>
  <c r="R1962" i="4"/>
  <c r="V1955" i="4"/>
  <c r="R1956" i="4"/>
  <c r="V1949" i="4"/>
  <c r="R1950" i="4"/>
  <c r="V1943" i="4"/>
  <c r="R1944" i="4"/>
  <c r="V1937" i="4"/>
  <c r="R1938" i="4"/>
  <c r="V1931" i="4"/>
  <c r="R1932" i="4"/>
  <c r="V1925" i="4"/>
  <c r="R1926" i="4"/>
  <c r="V1919" i="4"/>
  <c r="R1920" i="4"/>
  <c r="V1913" i="4"/>
  <c r="R1914" i="4"/>
  <c r="V1907" i="4"/>
  <c r="R1908" i="4"/>
  <c r="V1901" i="4"/>
  <c r="R1902" i="4"/>
  <c r="V1895" i="4"/>
  <c r="R1896" i="4"/>
  <c r="V1889" i="4"/>
  <c r="R1890" i="4"/>
  <c r="V1883" i="4"/>
  <c r="R1884" i="4"/>
  <c r="V1877" i="4"/>
  <c r="R1878" i="4"/>
  <c r="V1871" i="4"/>
  <c r="R1872" i="4"/>
  <c r="V1865" i="4"/>
  <c r="R1866" i="4"/>
  <c r="V1859" i="4"/>
  <c r="R1860" i="4"/>
  <c r="V1853" i="4"/>
  <c r="R1854" i="4"/>
  <c r="V1847" i="4"/>
  <c r="R1848" i="4"/>
  <c r="V1841" i="4"/>
  <c r="R1842" i="4"/>
  <c r="V1835" i="4"/>
  <c r="R1836" i="4"/>
  <c r="V1829" i="4"/>
  <c r="R1830" i="4"/>
  <c r="V1823" i="4"/>
  <c r="R1824" i="4"/>
  <c r="V1817" i="4"/>
  <c r="R1818" i="4"/>
  <c r="V1811" i="4"/>
  <c r="R1812" i="4"/>
  <c r="V1805" i="4"/>
  <c r="R1806" i="4"/>
  <c r="V1799" i="4"/>
  <c r="R1800" i="4"/>
  <c r="V1793" i="4"/>
  <c r="R1794" i="4"/>
  <c r="V1787" i="4"/>
  <c r="R1788" i="4"/>
  <c r="V1781" i="4"/>
  <c r="R1782" i="4"/>
  <c r="V1775" i="4"/>
  <c r="R1776" i="4"/>
  <c r="V1769" i="4"/>
  <c r="R1770" i="4"/>
  <c r="V1763" i="4"/>
  <c r="R1764" i="4"/>
  <c r="V1757" i="4"/>
  <c r="R1758" i="4"/>
  <c r="V1751" i="4"/>
  <c r="R1752" i="4"/>
  <c r="V1745" i="4"/>
  <c r="R1746" i="4"/>
  <c r="V1739" i="4"/>
  <c r="R1740" i="4"/>
  <c r="V1733" i="4"/>
  <c r="R1734" i="4"/>
  <c r="V1727" i="4"/>
  <c r="R1728" i="4"/>
  <c r="V1721" i="4"/>
  <c r="R1722" i="4"/>
  <c r="V1715" i="4"/>
  <c r="R1716" i="4"/>
  <c r="V1709" i="4"/>
  <c r="R1710" i="4"/>
  <c r="V1703" i="4"/>
  <c r="R1704" i="4"/>
  <c r="V1697" i="4"/>
  <c r="R1698" i="4"/>
  <c r="V1691" i="4"/>
  <c r="R1692" i="4"/>
  <c r="V1685" i="4"/>
  <c r="R1686" i="4"/>
  <c r="V1679" i="4"/>
  <c r="R1680" i="4"/>
  <c r="V1673" i="4"/>
  <c r="R1674" i="4"/>
  <c r="V1667" i="4"/>
  <c r="R1668" i="4"/>
  <c r="V1661" i="4"/>
  <c r="R1662" i="4"/>
  <c r="V1655" i="4"/>
  <c r="R1656" i="4"/>
  <c r="V1649" i="4"/>
  <c r="R1650" i="4"/>
  <c r="V1643" i="4"/>
  <c r="R1644" i="4"/>
  <c r="V1637" i="4"/>
  <c r="R1638" i="4"/>
  <c r="V1631" i="4"/>
  <c r="R1632" i="4"/>
  <c r="V1625" i="4"/>
  <c r="R1626" i="4"/>
  <c r="V1619" i="4"/>
  <c r="R1620" i="4"/>
  <c r="V1613" i="4"/>
  <c r="R1614" i="4"/>
  <c r="V1607" i="4"/>
  <c r="R1608" i="4"/>
  <c r="V1601" i="4"/>
  <c r="R1602" i="4"/>
  <c r="V1595" i="4"/>
  <c r="R1596" i="4"/>
  <c r="V1589" i="4"/>
  <c r="R1590" i="4"/>
  <c r="V1583" i="4"/>
  <c r="R1584" i="4"/>
  <c r="V1577" i="4"/>
  <c r="R1578" i="4"/>
  <c r="V1571" i="4"/>
  <c r="R1572" i="4"/>
  <c r="V1565" i="4"/>
  <c r="R1566" i="4"/>
  <c r="V1559" i="4"/>
  <c r="R1560" i="4"/>
  <c r="V1553" i="4"/>
  <c r="R1554" i="4"/>
  <c r="V1547" i="4"/>
  <c r="R1548" i="4"/>
  <c r="V1541" i="4"/>
  <c r="R1542" i="4"/>
  <c r="V1535" i="4"/>
  <c r="R1536" i="4"/>
  <c r="V1529" i="4"/>
  <c r="R1530" i="4"/>
  <c r="V1523" i="4"/>
  <c r="R1524" i="4"/>
  <c r="V1517" i="4"/>
  <c r="R1518" i="4"/>
  <c r="V1511" i="4"/>
  <c r="R1512" i="4"/>
  <c r="V1505" i="4"/>
  <c r="R1506" i="4"/>
  <c r="V1499" i="4"/>
  <c r="R1500" i="4"/>
  <c r="V1493" i="4"/>
  <c r="R1494" i="4"/>
  <c r="V1487" i="4"/>
  <c r="R1488" i="4"/>
  <c r="V1481" i="4"/>
  <c r="R1482" i="4"/>
  <c r="V1475" i="4"/>
  <c r="R1476" i="4"/>
  <c r="V1469" i="4"/>
  <c r="R1470" i="4"/>
  <c r="V1463" i="4"/>
  <c r="R1464" i="4"/>
  <c r="V1457" i="4"/>
  <c r="R1458" i="4"/>
  <c r="V1451" i="4"/>
  <c r="R1452" i="4"/>
  <c r="V1445" i="4"/>
  <c r="R1446" i="4"/>
  <c r="V1439" i="4"/>
  <c r="R1440" i="4"/>
  <c r="V1433" i="4"/>
  <c r="R1434" i="4"/>
  <c r="V1427" i="4"/>
  <c r="R1428" i="4"/>
  <c r="V1421" i="4"/>
  <c r="R1422" i="4"/>
  <c r="V1415" i="4"/>
  <c r="R1416" i="4"/>
  <c r="V1409" i="4"/>
  <c r="R1410" i="4"/>
  <c r="V1403" i="4"/>
  <c r="R1404" i="4"/>
  <c r="V1397" i="4"/>
  <c r="R1398" i="4"/>
  <c r="V1391" i="4"/>
  <c r="R1392" i="4"/>
  <c r="V1385" i="4"/>
  <c r="R1386" i="4"/>
  <c r="V1379" i="4"/>
  <c r="R1380" i="4"/>
  <c r="V1373" i="4"/>
  <c r="R1374" i="4"/>
  <c r="V1367" i="4"/>
  <c r="R1368" i="4"/>
  <c r="V1361" i="4"/>
  <c r="R1362" i="4"/>
  <c r="V1355" i="4"/>
  <c r="R1356" i="4"/>
  <c r="V1349" i="4"/>
  <c r="R1350" i="4"/>
  <c r="V1343" i="4"/>
  <c r="R1344" i="4"/>
  <c r="V1337" i="4"/>
  <c r="R1338" i="4"/>
  <c r="V1331" i="4"/>
  <c r="R1332" i="4"/>
  <c r="V1325" i="4"/>
  <c r="R1326" i="4"/>
  <c r="V1319" i="4"/>
  <c r="R1320" i="4"/>
  <c r="V1313" i="4"/>
  <c r="R1314" i="4"/>
  <c r="V1307" i="4"/>
  <c r="R1308" i="4"/>
  <c r="V1301" i="4"/>
  <c r="R1302" i="4"/>
  <c r="V1295" i="4"/>
  <c r="R1296" i="4"/>
  <c r="V1289" i="4"/>
  <c r="R1290" i="4"/>
  <c r="V1283" i="4"/>
  <c r="R1284" i="4"/>
  <c r="V1277" i="4"/>
  <c r="R1278" i="4"/>
  <c r="V1271" i="4"/>
  <c r="R1272" i="4"/>
  <c r="V1265" i="4"/>
  <c r="R1266" i="4"/>
  <c r="V1259" i="4"/>
  <c r="R1260" i="4"/>
  <c r="V1253" i="4"/>
  <c r="R1254" i="4"/>
  <c r="V1247" i="4"/>
  <c r="R1248" i="4"/>
  <c r="V1241" i="4"/>
  <c r="R1242" i="4"/>
  <c r="V1235" i="4"/>
  <c r="R1236" i="4"/>
  <c r="V1229" i="4"/>
  <c r="R1230" i="4"/>
  <c r="V1223" i="4"/>
  <c r="R1224" i="4"/>
  <c r="V1217" i="4"/>
  <c r="R1218" i="4"/>
  <c r="V1211" i="4"/>
  <c r="R1212" i="4"/>
  <c r="V1205" i="4"/>
  <c r="R1206" i="4"/>
  <c r="V1199" i="4"/>
  <c r="R1200" i="4"/>
  <c r="V1193" i="4"/>
  <c r="R1194" i="4"/>
  <c r="V1187" i="4"/>
  <c r="R1188" i="4"/>
  <c r="V1181" i="4"/>
  <c r="R1182" i="4"/>
  <c r="V1175" i="4"/>
  <c r="R1176" i="4"/>
  <c r="V1169" i="4"/>
  <c r="R1170" i="4"/>
  <c r="V1163" i="4"/>
  <c r="R1164" i="4"/>
  <c r="V1157" i="4"/>
  <c r="R1158" i="4"/>
  <c r="V1151" i="4"/>
  <c r="R1152" i="4"/>
  <c r="V1145" i="4"/>
  <c r="R1146" i="4"/>
  <c r="V1139" i="4"/>
  <c r="R1140" i="4"/>
  <c r="V1133" i="4"/>
  <c r="R1134" i="4"/>
  <c r="V1127" i="4"/>
  <c r="R1128" i="4"/>
  <c r="V1121" i="4"/>
  <c r="R1122" i="4"/>
  <c r="V1115" i="4"/>
  <c r="R1116" i="4"/>
  <c r="V1109" i="4"/>
  <c r="R1110" i="4"/>
  <c r="V1103" i="4"/>
  <c r="R1104" i="4"/>
  <c r="V1097" i="4"/>
  <c r="R1098" i="4"/>
  <c r="V1091" i="4"/>
  <c r="R1092" i="4"/>
  <c r="V1085" i="4"/>
  <c r="R1086" i="4"/>
  <c r="V1079" i="4"/>
  <c r="R1080" i="4"/>
  <c r="V1073" i="4"/>
  <c r="R1074" i="4"/>
  <c r="V1067" i="4"/>
  <c r="R1068" i="4"/>
  <c r="V1061" i="4"/>
  <c r="R1062" i="4"/>
  <c r="V1055" i="4"/>
  <c r="R1056" i="4"/>
  <c r="V1049" i="4"/>
  <c r="R1050" i="4"/>
  <c r="V1043" i="4"/>
  <c r="R1044" i="4"/>
  <c r="V1037" i="4"/>
  <c r="R1038" i="4"/>
  <c r="V1031" i="4"/>
  <c r="R1032" i="4"/>
  <c r="V1025" i="4"/>
  <c r="R1026" i="4"/>
  <c r="V1019" i="4"/>
  <c r="R1020" i="4"/>
  <c r="V1013" i="4"/>
  <c r="R1014" i="4"/>
  <c r="V1007" i="4"/>
  <c r="R1008" i="4"/>
  <c r="V1001" i="4"/>
  <c r="R1002" i="4"/>
  <c r="V995" i="4"/>
  <c r="R996" i="4"/>
  <c r="V989" i="4"/>
  <c r="R990" i="4"/>
  <c r="V983" i="4"/>
  <c r="R984" i="4"/>
  <c r="V977" i="4"/>
  <c r="R978" i="4"/>
  <c r="V971" i="4"/>
  <c r="R972" i="4"/>
  <c r="V965" i="4"/>
  <c r="R966" i="4"/>
  <c r="V959" i="4"/>
  <c r="R960" i="4"/>
  <c r="V953" i="4"/>
  <c r="R954" i="4"/>
  <c r="V947" i="4"/>
  <c r="R948" i="4"/>
  <c r="V941" i="4"/>
  <c r="R942" i="4"/>
  <c r="V935" i="4"/>
  <c r="R936" i="4"/>
  <c r="V929" i="4"/>
  <c r="R930" i="4"/>
  <c r="V923" i="4"/>
  <c r="R924" i="4"/>
  <c r="V917" i="4"/>
  <c r="R918" i="4"/>
  <c r="V911" i="4"/>
  <c r="R912" i="4"/>
  <c r="V905" i="4"/>
  <c r="R906" i="4"/>
  <c r="V899" i="4"/>
  <c r="R900" i="4"/>
  <c r="V893" i="4"/>
  <c r="R894" i="4"/>
  <c r="V887" i="4"/>
  <c r="R888" i="4"/>
  <c r="V881" i="4"/>
  <c r="R882" i="4"/>
  <c r="V875" i="4"/>
  <c r="R876" i="4"/>
  <c r="V869" i="4"/>
  <c r="R870" i="4"/>
  <c r="V863" i="4"/>
  <c r="R864" i="4"/>
  <c r="V857" i="4"/>
  <c r="R858" i="4"/>
  <c r="V851" i="4"/>
  <c r="R852" i="4"/>
  <c r="V845" i="4"/>
  <c r="R846" i="4"/>
  <c r="V839" i="4"/>
  <c r="R840" i="4"/>
  <c r="V833" i="4"/>
  <c r="R834" i="4"/>
  <c r="V827" i="4"/>
  <c r="R828" i="4"/>
  <c r="V821" i="4"/>
  <c r="R822" i="4"/>
  <c r="V815" i="4"/>
  <c r="R816" i="4"/>
  <c r="V809" i="4"/>
  <c r="R810" i="4"/>
  <c r="V803" i="4"/>
  <c r="R804" i="4"/>
  <c r="V797" i="4"/>
  <c r="R798" i="4"/>
  <c r="V791" i="4"/>
  <c r="R792" i="4"/>
  <c r="V785" i="4"/>
  <c r="R786" i="4"/>
  <c r="V779" i="4"/>
  <c r="R780" i="4"/>
  <c r="V773" i="4"/>
  <c r="R774" i="4"/>
  <c r="V767" i="4"/>
  <c r="R768" i="4"/>
  <c r="V761" i="4"/>
  <c r="R762" i="4"/>
  <c r="V755" i="4"/>
  <c r="R756" i="4"/>
  <c r="V749" i="4"/>
  <c r="R750" i="4"/>
  <c r="V743" i="4"/>
  <c r="R744" i="4"/>
  <c r="V737" i="4"/>
  <c r="R738" i="4"/>
  <c r="V731" i="4"/>
  <c r="R732" i="4"/>
  <c r="V725" i="4"/>
  <c r="R726" i="4"/>
  <c r="V719" i="4"/>
  <c r="R720" i="4"/>
  <c r="V713" i="4"/>
  <c r="R714" i="4"/>
  <c r="V707" i="4"/>
  <c r="R708" i="4"/>
  <c r="V701" i="4"/>
  <c r="R702" i="4"/>
  <c r="V695" i="4"/>
  <c r="R696" i="4"/>
  <c r="V689" i="4"/>
  <c r="R690" i="4"/>
  <c r="V683" i="4"/>
  <c r="R684" i="4"/>
  <c r="V677" i="4"/>
  <c r="R678" i="4"/>
  <c r="V671" i="4"/>
  <c r="R672" i="4"/>
  <c r="V665" i="4"/>
  <c r="R666" i="4"/>
  <c r="V659" i="4"/>
  <c r="R660" i="4"/>
  <c r="V653" i="4"/>
  <c r="R654" i="4"/>
  <c r="V647" i="4"/>
  <c r="R648" i="4"/>
  <c r="V641" i="4"/>
  <c r="R642" i="4"/>
  <c r="V635" i="4"/>
  <c r="R636" i="4"/>
  <c r="V629" i="4"/>
  <c r="R630" i="4"/>
  <c r="V623" i="4"/>
  <c r="R624" i="4"/>
  <c r="V617" i="4"/>
  <c r="R618" i="4"/>
  <c r="V611" i="4"/>
  <c r="R612" i="4"/>
  <c r="V605" i="4"/>
  <c r="R606" i="4"/>
  <c r="V599" i="4"/>
  <c r="R600" i="4"/>
  <c r="V593" i="4"/>
  <c r="R594" i="4"/>
  <c r="V587" i="4"/>
  <c r="R588" i="4"/>
  <c r="V581" i="4"/>
  <c r="R582" i="4"/>
  <c r="V575" i="4"/>
  <c r="R576" i="4"/>
  <c r="V569" i="4"/>
  <c r="R570" i="4"/>
  <c r="V563" i="4"/>
  <c r="R564" i="4"/>
  <c r="V557" i="4"/>
  <c r="R558" i="4"/>
  <c r="R552" i="4"/>
  <c r="V545" i="4"/>
  <c r="R546" i="4"/>
  <c r="V539" i="4"/>
  <c r="R540" i="4"/>
  <c r="V533" i="4"/>
  <c r="R534" i="4"/>
  <c r="R528" i="4"/>
  <c r="V521" i="4"/>
  <c r="R522" i="4"/>
  <c r="V515" i="4"/>
  <c r="R516" i="4"/>
  <c r="V509" i="4"/>
  <c r="R510" i="4"/>
  <c r="V503" i="4"/>
  <c r="R504" i="4"/>
  <c r="R498" i="4"/>
  <c r="V491" i="4"/>
  <c r="R492" i="4"/>
  <c r="V485" i="4"/>
  <c r="R486" i="4"/>
  <c r="R480" i="4"/>
  <c r="V473" i="4"/>
  <c r="R474" i="4"/>
  <c r="V467" i="4"/>
  <c r="R468" i="4"/>
  <c r="R462" i="4"/>
  <c r="R456" i="4"/>
  <c r="V449" i="4"/>
  <c r="R450" i="4"/>
  <c r="V443" i="4"/>
  <c r="R444" i="4"/>
  <c r="V437" i="4"/>
  <c r="R438" i="4"/>
  <c r="V431" i="4"/>
  <c r="R432" i="4"/>
  <c r="R426" i="4"/>
  <c r="V419" i="4"/>
  <c r="R420" i="4"/>
  <c r="V413" i="4"/>
  <c r="R414" i="4"/>
  <c r="V407" i="4"/>
  <c r="R408" i="4"/>
  <c r="V401" i="4"/>
  <c r="R402" i="4"/>
  <c r="R396" i="4"/>
  <c r="R390" i="4"/>
  <c r="V383" i="4"/>
  <c r="R384" i="4"/>
  <c r="R378" i="4"/>
  <c r="R372" i="4"/>
  <c r="V365" i="4"/>
  <c r="R366" i="4"/>
  <c r="V359" i="4"/>
  <c r="R360" i="4"/>
  <c r="R354" i="4"/>
  <c r="R348" i="4"/>
  <c r="R342" i="4"/>
  <c r="R336" i="4"/>
  <c r="V329" i="4"/>
  <c r="R330" i="4"/>
  <c r="V323" i="4"/>
  <c r="R324" i="4"/>
  <c r="V317" i="4"/>
  <c r="R318" i="4"/>
  <c r="V311" i="4"/>
  <c r="R312" i="4"/>
  <c r="R306" i="4"/>
  <c r="R300" i="4"/>
  <c r="R294" i="4"/>
  <c r="R288" i="4"/>
  <c r="R282" i="4"/>
  <c r="R276" i="4"/>
  <c r="R270" i="4"/>
  <c r="R264" i="4"/>
  <c r="R258" i="4"/>
  <c r="V251" i="4"/>
  <c r="R252" i="4"/>
  <c r="V245" i="4"/>
  <c r="R246" i="4"/>
  <c r="V239" i="4"/>
  <c r="R240" i="4"/>
  <c r="V233" i="4"/>
  <c r="R234" i="4"/>
  <c r="V227" i="4"/>
  <c r="R228" i="4"/>
  <c r="V221" i="4"/>
  <c r="R222" i="4"/>
  <c r="V215" i="4"/>
  <c r="R216" i="4"/>
  <c r="V209" i="4"/>
  <c r="R210" i="4"/>
  <c r="V203" i="4"/>
  <c r="R204" i="4"/>
  <c r="V197" i="4"/>
  <c r="R198" i="4"/>
  <c r="V191" i="4"/>
  <c r="R192" i="4"/>
  <c r="V185" i="4"/>
  <c r="R186" i="4"/>
  <c r="V179" i="4"/>
  <c r="R180" i="4"/>
  <c r="V2057" i="4"/>
  <c r="V2056" i="4"/>
  <c r="R2057" i="4"/>
  <c r="V2050" i="4"/>
  <c r="R2051" i="4"/>
  <c r="V2044" i="4"/>
  <c r="R2045" i="4"/>
  <c r="V2038" i="4"/>
  <c r="R2039" i="4"/>
  <c r="V2032" i="4"/>
  <c r="R2033" i="4"/>
  <c r="V2026" i="4"/>
  <c r="R2027" i="4"/>
  <c r="V2020" i="4"/>
  <c r="R2021" i="4"/>
  <c r="V2014" i="4"/>
  <c r="R2015" i="4"/>
  <c r="V2008" i="4"/>
  <c r="R2009" i="4"/>
  <c r="V2002" i="4"/>
  <c r="R2003" i="4"/>
  <c r="V1996" i="4"/>
  <c r="R1997" i="4"/>
  <c r="V1990" i="4"/>
  <c r="R1991" i="4"/>
  <c r="V1984" i="4"/>
  <c r="R1985" i="4"/>
  <c r="V1978" i="4"/>
  <c r="R1979" i="4"/>
  <c r="V1972" i="4"/>
  <c r="R1973" i="4"/>
  <c r="V1966" i="4"/>
  <c r="R1967" i="4"/>
  <c r="V1960" i="4"/>
  <c r="R1961" i="4"/>
  <c r="V1954" i="4"/>
  <c r="R1955" i="4"/>
  <c r="V1948" i="4"/>
  <c r="R1949" i="4"/>
  <c r="V1942" i="4"/>
  <c r="R1943" i="4"/>
  <c r="V1936" i="4"/>
  <c r="R1937" i="4"/>
  <c r="V1930" i="4"/>
  <c r="R1931" i="4"/>
  <c r="V1924" i="4"/>
  <c r="R1925" i="4"/>
  <c r="V1918" i="4"/>
  <c r="R1919" i="4"/>
  <c r="V1912" i="4"/>
  <c r="R1913" i="4"/>
  <c r="V1906" i="4"/>
  <c r="R1907" i="4"/>
  <c r="V1900" i="4"/>
  <c r="R1901" i="4"/>
  <c r="V1894" i="4"/>
  <c r="R1895" i="4"/>
  <c r="V1888" i="4"/>
  <c r="R1889" i="4"/>
  <c r="V1882" i="4"/>
  <c r="R1883" i="4"/>
  <c r="V1876" i="4"/>
  <c r="R1877" i="4"/>
  <c r="V1870" i="4"/>
  <c r="R1871" i="4"/>
  <c r="V1864" i="4"/>
  <c r="R1865" i="4"/>
  <c r="V1858" i="4"/>
  <c r="R1859" i="4"/>
  <c r="V1852" i="4"/>
  <c r="R1853" i="4"/>
  <c r="V1846" i="4"/>
  <c r="R1847" i="4"/>
  <c r="V1840" i="4"/>
  <c r="R1841" i="4"/>
  <c r="V1834" i="4"/>
  <c r="R1835" i="4"/>
  <c r="V1828" i="4"/>
  <c r="R1829" i="4"/>
  <c r="V1822" i="4"/>
  <c r="R1823" i="4"/>
  <c r="V1816" i="4"/>
  <c r="R1817" i="4"/>
  <c r="V1810" i="4"/>
  <c r="R1811" i="4"/>
  <c r="V1804" i="4"/>
  <c r="R1805" i="4"/>
  <c r="V1798" i="4"/>
  <c r="R1799" i="4"/>
  <c r="V1792" i="4"/>
  <c r="R1793" i="4"/>
  <c r="V1786" i="4"/>
  <c r="R1787" i="4"/>
  <c r="V1780" i="4"/>
  <c r="R1781" i="4"/>
  <c r="V1774" i="4"/>
  <c r="R1775" i="4"/>
  <c r="V1768" i="4"/>
  <c r="R1769" i="4"/>
  <c r="V1762" i="4"/>
  <c r="R1763" i="4"/>
  <c r="V1756" i="4"/>
  <c r="R1757" i="4"/>
  <c r="V1750" i="4"/>
  <c r="R1751" i="4"/>
  <c r="V1744" i="4"/>
  <c r="R1745" i="4"/>
  <c r="V1738" i="4"/>
  <c r="R1739" i="4"/>
  <c r="V1732" i="4"/>
  <c r="R1733" i="4"/>
  <c r="V1726" i="4"/>
  <c r="R1727" i="4"/>
  <c r="V1720" i="4"/>
  <c r="R1721" i="4"/>
  <c r="V1714" i="4"/>
  <c r="R1715" i="4"/>
  <c r="V1708" i="4"/>
  <c r="R1709" i="4"/>
  <c r="V1702" i="4"/>
  <c r="R1703" i="4"/>
  <c r="V1696" i="4"/>
  <c r="R1697" i="4"/>
  <c r="V1690" i="4"/>
  <c r="R1691" i="4"/>
  <c r="V1684" i="4"/>
  <c r="R1685" i="4"/>
  <c r="V1678" i="4"/>
  <c r="R1679" i="4"/>
  <c r="V1672" i="4"/>
  <c r="R1673" i="4"/>
  <c r="V1666" i="4"/>
  <c r="R1667" i="4"/>
  <c r="V1660" i="4"/>
  <c r="R1661" i="4"/>
  <c r="V1654" i="4"/>
  <c r="R1655" i="4"/>
  <c r="V1648" i="4"/>
  <c r="R1649" i="4"/>
  <c r="V1642" i="4"/>
  <c r="R1643" i="4"/>
  <c r="V1636" i="4"/>
  <c r="R1637" i="4"/>
  <c r="V1630" i="4"/>
  <c r="R1631" i="4"/>
  <c r="V1624" i="4"/>
  <c r="R1625" i="4"/>
  <c r="V1618" i="4"/>
  <c r="R1619" i="4"/>
  <c r="V1612" i="4"/>
  <c r="R1613" i="4"/>
  <c r="V1606" i="4"/>
  <c r="R1607" i="4"/>
  <c r="V1600" i="4"/>
  <c r="R1601" i="4"/>
  <c r="V1594" i="4"/>
  <c r="R1595" i="4"/>
  <c r="V1588" i="4"/>
  <c r="R1589" i="4"/>
  <c r="V1582" i="4"/>
  <c r="R1583" i="4"/>
  <c r="V1576" i="4"/>
  <c r="R1577" i="4"/>
  <c r="V1570" i="4"/>
  <c r="R1571" i="4"/>
  <c r="V1564" i="4"/>
  <c r="R1565" i="4"/>
  <c r="V1558" i="4"/>
  <c r="R1559" i="4"/>
  <c r="V1552" i="4"/>
  <c r="R1553" i="4"/>
  <c r="V1546" i="4"/>
  <c r="R1547" i="4"/>
  <c r="V1540" i="4"/>
  <c r="R1541" i="4"/>
  <c r="V1534" i="4"/>
  <c r="R1535" i="4"/>
  <c r="V1528" i="4"/>
  <c r="R1529" i="4"/>
  <c r="V1522" i="4"/>
  <c r="R1523" i="4"/>
  <c r="V1516" i="4"/>
  <c r="R1517" i="4"/>
  <c r="V1510" i="4"/>
  <c r="R1511" i="4"/>
  <c r="V1504" i="4"/>
  <c r="R1505" i="4"/>
  <c r="V1498" i="4"/>
  <c r="R1499" i="4"/>
  <c r="V1492" i="4"/>
  <c r="R1493" i="4"/>
  <c r="V1486" i="4"/>
  <c r="R1487" i="4"/>
  <c r="V1480" i="4"/>
  <c r="R1481" i="4"/>
  <c r="V1474" i="4"/>
  <c r="R1475" i="4"/>
  <c r="V1468" i="4"/>
  <c r="R1469" i="4"/>
  <c r="V1462" i="4"/>
  <c r="R1463" i="4"/>
  <c r="V1456" i="4"/>
  <c r="R1457" i="4"/>
  <c r="V1450" i="4"/>
  <c r="R1451" i="4"/>
  <c r="V1444" i="4"/>
  <c r="R1445" i="4"/>
  <c r="V1438" i="4"/>
  <c r="R1439" i="4"/>
  <c r="V1432" i="4"/>
  <c r="R1433" i="4"/>
  <c r="V1426" i="4"/>
  <c r="R1427" i="4"/>
  <c r="V1420" i="4"/>
  <c r="R1421" i="4"/>
  <c r="V1414" i="4"/>
  <c r="R1415" i="4"/>
  <c r="V1408" i="4"/>
  <c r="R1409" i="4"/>
  <c r="V1402" i="4"/>
  <c r="R1403" i="4"/>
  <c r="V1396" i="4"/>
  <c r="R1397" i="4"/>
  <c r="V1390" i="4"/>
  <c r="R1391" i="4"/>
  <c r="V1384" i="4"/>
  <c r="R1385" i="4"/>
  <c r="V1378" i="4"/>
  <c r="R1379" i="4"/>
  <c r="V1372" i="4"/>
  <c r="R1373" i="4"/>
  <c r="V1366" i="4"/>
  <c r="R1367" i="4"/>
  <c r="V1360" i="4"/>
  <c r="R1361" i="4"/>
  <c r="V1354" i="4"/>
  <c r="R1355" i="4"/>
  <c r="V1348" i="4"/>
  <c r="R1349" i="4"/>
  <c r="V1342" i="4"/>
  <c r="R1343" i="4"/>
  <c r="V1336" i="4"/>
  <c r="R1337" i="4"/>
  <c r="V1330" i="4"/>
  <c r="R1331" i="4"/>
  <c r="V1324" i="4"/>
  <c r="R1325" i="4"/>
  <c r="V1318" i="4"/>
  <c r="R1319" i="4"/>
  <c r="V1312" i="4"/>
  <c r="R1313" i="4"/>
  <c r="V1306" i="4"/>
  <c r="R1307" i="4"/>
  <c r="V1300" i="4"/>
  <c r="R1301" i="4"/>
  <c r="V1294" i="4"/>
  <c r="R1295" i="4"/>
  <c r="V1288" i="4"/>
  <c r="R1289" i="4"/>
  <c r="V1282" i="4"/>
  <c r="R1283" i="4"/>
  <c r="V1276" i="4"/>
  <c r="R1277" i="4"/>
  <c r="V1270" i="4"/>
  <c r="R1271" i="4"/>
  <c r="V1264" i="4"/>
  <c r="R1265" i="4"/>
  <c r="V1258" i="4"/>
  <c r="R1259" i="4"/>
  <c r="V1252" i="4"/>
  <c r="R1253" i="4"/>
  <c r="V1246" i="4"/>
  <c r="R1247" i="4"/>
  <c r="V1240" i="4"/>
  <c r="R1241" i="4"/>
  <c r="V1234" i="4"/>
  <c r="R1235" i="4"/>
  <c r="V1228" i="4"/>
  <c r="R1229" i="4"/>
  <c r="V1222" i="4"/>
  <c r="R1223" i="4"/>
  <c r="V1216" i="4"/>
  <c r="R1217" i="4"/>
  <c r="V1210" i="4"/>
  <c r="R1211" i="4"/>
  <c r="V1204" i="4"/>
  <c r="R1205" i="4"/>
  <c r="V1198" i="4"/>
  <c r="R1199" i="4"/>
  <c r="V1192" i="4"/>
  <c r="R1193" i="4"/>
  <c r="V1186" i="4"/>
  <c r="R1187" i="4"/>
  <c r="V1180" i="4"/>
  <c r="R1181" i="4"/>
  <c r="V1174" i="4"/>
  <c r="R1175" i="4"/>
  <c r="V1168" i="4"/>
  <c r="R1169" i="4"/>
  <c r="V1162" i="4"/>
  <c r="R1163" i="4"/>
  <c r="V1156" i="4"/>
  <c r="R1157" i="4"/>
  <c r="V1150" i="4"/>
  <c r="R1151" i="4"/>
  <c r="V1144" i="4"/>
  <c r="R1145" i="4"/>
  <c r="V1138" i="4"/>
  <c r="R1139" i="4"/>
  <c r="V1132" i="4"/>
  <c r="R1133" i="4"/>
  <c r="V1126" i="4"/>
  <c r="R1127" i="4"/>
  <c r="V1120" i="4"/>
  <c r="R1121" i="4"/>
  <c r="V1114" i="4"/>
  <c r="R1115" i="4"/>
  <c r="V1108" i="4"/>
  <c r="R1109" i="4"/>
  <c r="V1102" i="4"/>
  <c r="R1103" i="4"/>
  <c r="V1096" i="4"/>
  <c r="R1097" i="4"/>
  <c r="V1090" i="4"/>
  <c r="R1091" i="4"/>
  <c r="V1084" i="4"/>
  <c r="R1085" i="4"/>
  <c r="V1078" i="4"/>
  <c r="R1079" i="4"/>
  <c r="V1072" i="4"/>
  <c r="R1073" i="4"/>
  <c r="V1066" i="4"/>
  <c r="R1067" i="4"/>
  <c r="V1060" i="4"/>
  <c r="R1061" i="4"/>
  <c r="V1054" i="4"/>
  <c r="R1055" i="4"/>
  <c r="V1048" i="4"/>
  <c r="R1049" i="4"/>
  <c r="V1042" i="4"/>
  <c r="R1043" i="4"/>
  <c r="V1036" i="4"/>
  <c r="R1037" i="4"/>
  <c r="V1030" i="4"/>
  <c r="R1031" i="4"/>
  <c r="V1024" i="4"/>
  <c r="R1025" i="4"/>
  <c r="V1018" i="4"/>
  <c r="R1019" i="4"/>
  <c r="V1012" i="4"/>
  <c r="R1013" i="4"/>
  <c r="V1006" i="4"/>
  <c r="R1007" i="4"/>
  <c r="V1000" i="4"/>
  <c r="R1001" i="4"/>
  <c r="V994" i="4"/>
  <c r="R995" i="4"/>
  <c r="V988" i="4"/>
  <c r="R989" i="4"/>
  <c r="V982" i="4"/>
  <c r="R983" i="4"/>
  <c r="V976" i="4"/>
  <c r="R977" i="4"/>
  <c r="V970" i="4"/>
  <c r="R971" i="4"/>
  <c r="V964" i="4"/>
  <c r="R965" i="4"/>
  <c r="V958" i="4"/>
  <c r="R959" i="4"/>
  <c r="V952" i="4"/>
  <c r="R953" i="4"/>
  <c r="V946" i="4"/>
  <c r="R947" i="4"/>
  <c r="V940" i="4"/>
  <c r="R941" i="4"/>
  <c r="V934" i="4"/>
  <c r="R935" i="4"/>
  <c r="V928" i="4"/>
  <c r="R929" i="4"/>
  <c r="V922" i="4"/>
  <c r="R923" i="4"/>
  <c r="V916" i="4"/>
  <c r="R917" i="4"/>
  <c r="V910" i="4"/>
  <c r="R911" i="4"/>
  <c r="V904" i="4"/>
  <c r="R905" i="4"/>
  <c r="V898" i="4"/>
  <c r="R899" i="4"/>
  <c r="V892" i="4"/>
  <c r="R893" i="4"/>
  <c r="V886" i="4"/>
  <c r="R887" i="4"/>
  <c r="V880" i="4"/>
  <c r="R881" i="4"/>
  <c r="V874" i="4"/>
  <c r="R875" i="4"/>
  <c r="V868" i="4"/>
  <c r="R869" i="4"/>
  <c r="V862" i="4"/>
  <c r="R863" i="4"/>
  <c r="V856" i="4"/>
  <c r="R857" i="4"/>
  <c r="V850" i="4"/>
  <c r="R851" i="4"/>
  <c r="V844" i="4"/>
  <c r="R845" i="4"/>
  <c r="V838" i="4"/>
  <c r="R839" i="4"/>
  <c r="V832" i="4"/>
  <c r="R833" i="4"/>
  <c r="V826" i="4"/>
  <c r="R827" i="4"/>
  <c r="V820" i="4"/>
  <c r="R821" i="4"/>
  <c r="V814" i="4"/>
  <c r="R815" i="4"/>
  <c r="V808" i="4"/>
  <c r="R809" i="4"/>
  <c r="V802" i="4"/>
  <c r="R803" i="4"/>
  <c r="V796" i="4"/>
  <c r="R797" i="4"/>
  <c r="V790" i="4"/>
  <c r="R791" i="4"/>
  <c r="V784" i="4"/>
  <c r="R785" i="4"/>
  <c r="V778" i="4"/>
  <c r="R779" i="4"/>
  <c r="V772" i="4"/>
  <c r="R773" i="4"/>
  <c r="V766" i="4"/>
  <c r="R767" i="4"/>
  <c r="V760" i="4"/>
  <c r="R761" i="4"/>
  <c r="V754" i="4"/>
  <c r="R755" i="4"/>
  <c r="V748" i="4"/>
  <c r="R749" i="4"/>
  <c r="V742" i="4"/>
  <c r="R743" i="4"/>
  <c r="V736" i="4"/>
  <c r="R737" i="4"/>
  <c r="V730" i="4"/>
  <c r="R731" i="4"/>
  <c r="V724" i="4"/>
  <c r="R725" i="4"/>
  <c r="V718" i="4"/>
  <c r="R719" i="4"/>
  <c r="V712" i="4"/>
  <c r="R713" i="4"/>
  <c r="V706" i="4"/>
  <c r="R707" i="4"/>
  <c r="V700" i="4"/>
  <c r="R701" i="4"/>
  <c r="V694" i="4"/>
  <c r="R695" i="4"/>
  <c r="V688" i="4"/>
  <c r="R689" i="4"/>
  <c r="V682" i="4"/>
  <c r="R683" i="4"/>
  <c r="V676" i="4"/>
  <c r="R677" i="4"/>
  <c r="V670" i="4"/>
  <c r="R671" i="4"/>
  <c r="V664" i="4"/>
  <c r="R665" i="4"/>
  <c r="V658" i="4"/>
  <c r="R659" i="4"/>
  <c r="V652" i="4"/>
  <c r="R653" i="4"/>
  <c r="V646" i="4"/>
  <c r="R647" i="4"/>
  <c r="V640" i="4"/>
  <c r="R641" i="4"/>
  <c r="V634" i="4"/>
  <c r="R635" i="4"/>
  <c r="V628" i="4"/>
  <c r="R629" i="4"/>
  <c r="V622" i="4"/>
  <c r="R623" i="4"/>
  <c r="V616" i="4"/>
  <c r="R617" i="4"/>
  <c r="V610" i="4"/>
  <c r="R611" i="4"/>
  <c r="V604" i="4"/>
  <c r="R605" i="4"/>
  <c r="V598" i="4"/>
  <c r="R599" i="4"/>
  <c r="V592" i="4"/>
  <c r="R593" i="4"/>
  <c r="V586" i="4"/>
  <c r="R587" i="4"/>
  <c r="V580" i="4"/>
  <c r="R581" i="4"/>
  <c r="V574" i="4"/>
  <c r="R575" i="4"/>
  <c r="V568" i="4"/>
  <c r="R569" i="4"/>
  <c r="V562" i="4"/>
  <c r="R563" i="4"/>
  <c r="V556" i="4"/>
  <c r="R557" i="4"/>
  <c r="V550" i="4"/>
  <c r="R551" i="4"/>
  <c r="V544" i="4"/>
  <c r="R545" i="4"/>
  <c r="V538" i="4"/>
  <c r="R539" i="4"/>
  <c r="V532" i="4"/>
  <c r="R533" i="4"/>
  <c r="R527" i="4"/>
  <c r="V520" i="4"/>
  <c r="R521" i="4"/>
  <c r="V514" i="4"/>
  <c r="R515" i="4"/>
  <c r="V508" i="4"/>
  <c r="R509" i="4"/>
  <c r="V502" i="4"/>
  <c r="R503" i="4"/>
  <c r="R497" i="4"/>
  <c r="V490" i="4"/>
  <c r="R491" i="4"/>
  <c r="V484" i="4"/>
  <c r="R485" i="4"/>
  <c r="R479" i="4"/>
  <c r="V472" i="4"/>
  <c r="R473" i="4"/>
  <c r="V466" i="4"/>
  <c r="R467" i="4"/>
  <c r="R461" i="4"/>
  <c r="V454" i="4"/>
  <c r="R455" i="4"/>
  <c r="V448" i="4"/>
  <c r="R449" i="4"/>
  <c r="V442" i="4"/>
  <c r="R443" i="4"/>
  <c r="V436" i="4"/>
  <c r="R437" i="4"/>
  <c r="V430" i="4"/>
  <c r="R431" i="4"/>
  <c r="V424" i="4"/>
  <c r="R425" i="4"/>
  <c r="V418" i="4"/>
  <c r="R419" i="4"/>
  <c r="V412" i="4"/>
  <c r="R413" i="4"/>
  <c r="V406" i="4"/>
  <c r="R407" i="4"/>
  <c r="V400" i="4"/>
  <c r="R401" i="4"/>
  <c r="V394" i="4"/>
  <c r="R395" i="4"/>
  <c r="V388" i="4"/>
  <c r="R389" i="4"/>
  <c r="V382" i="4"/>
  <c r="R383" i="4"/>
  <c r="V376" i="4"/>
  <c r="R377" i="4"/>
  <c r="V370" i="4"/>
  <c r="R371" i="4"/>
  <c r="V364" i="4"/>
  <c r="R365" i="4"/>
  <c r="R359" i="4"/>
  <c r="R353" i="4"/>
  <c r="R347" i="4"/>
  <c r="R341" i="4"/>
  <c r="V334" i="4"/>
  <c r="R335" i="4"/>
  <c r="V328" i="4"/>
  <c r="R329" i="4"/>
  <c r="V322" i="4"/>
  <c r="R323" i="4"/>
  <c r="V316" i="4"/>
  <c r="R317" i="4"/>
  <c r="V310" i="4"/>
  <c r="R311" i="4"/>
  <c r="R305" i="4"/>
  <c r="R299" i="4"/>
  <c r="R293" i="4"/>
  <c r="R287" i="4"/>
  <c r="V280" i="4"/>
  <c r="R281" i="4"/>
  <c r="V274" i="4"/>
  <c r="R275" i="4"/>
  <c r="V268" i="4"/>
  <c r="R269" i="4"/>
  <c r="V262" i="4"/>
  <c r="R263" i="4"/>
  <c r="V256" i="4"/>
  <c r="R257" i="4"/>
  <c r="R251" i="4"/>
  <c r="R245" i="4"/>
  <c r="R239" i="4"/>
  <c r="R233" i="4"/>
  <c r="R227" i="4"/>
  <c r="R221" i="4"/>
  <c r="R215" i="4"/>
  <c r="R209" i="4"/>
  <c r="R203" i="4"/>
  <c r="R197" i="4"/>
  <c r="R191" i="4"/>
  <c r="R185" i="4"/>
  <c r="R179" i="4"/>
  <c r="R173" i="4"/>
  <c r="R167" i="4"/>
  <c r="R161" i="4"/>
  <c r="V2055" i="4"/>
  <c r="R2056" i="4"/>
  <c r="V2049" i="4"/>
  <c r="R2050" i="4"/>
  <c r="V2043" i="4"/>
  <c r="R2044" i="4"/>
  <c r="V2037" i="4"/>
  <c r="R2038" i="4"/>
  <c r="V2031" i="4"/>
  <c r="R2032" i="4"/>
  <c r="V2025" i="4"/>
  <c r="R2026" i="4"/>
  <c r="V2019" i="4"/>
  <c r="R2020" i="4"/>
  <c r="V2013" i="4"/>
  <c r="R2014" i="4"/>
  <c r="V2007" i="4"/>
  <c r="R2008" i="4"/>
  <c r="V2001" i="4"/>
  <c r="R2002" i="4"/>
  <c r="V1995" i="4"/>
  <c r="R1996" i="4"/>
  <c r="V1989" i="4"/>
  <c r="R1990" i="4"/>
  <c r="V1983" i="4"/>
  <c r="R1984" i="4"/>
  <c r="V1977" i="4"/>
  <c r="R1978" i="4"/>
  <c r="V1971" i="4"/>
  <c r="R1972" i="4"/>
  <c r="V1965" i="4"/>
  <c r="R1966" i="4"/>
  <c r="V1959" i="4"/>
  <c r="R1960" i="4"/>
  <c r="V1953" i="4"/>
  <c r="R1954" i="4"/>
  <c r="V1947" i="4"/>
  <c r="R1948" i="4"/>
  <c r="V1941" i="4"/>
  <c r="R1942" i="4"/>
  <c r="V1935" i="4"/>
  <c r="R1936" i="4"/>
  <c r="V1929" i="4"/>
  <c r="R1930" i="4"/>
  <c r="V1923" i="4"/>
  <c r="R1924" i="4"/>
  <c r="V1917" i="4"/>
  <c r="R1918" i="4"/>
  <c r="V1911" i="4"/>
  <c r="R1912" i="4"/>
  <c r="V1905" i="4"/>
  <c r="R1906" i="4"/>
  <c r="V1899" i="4"/>
  <c r="R1900" i="4"/>
  <c r="V1893" i="4"/>
  <c r="R1894" i="4"/>
  <c r="V1887" i="4"/>
  <c r="R1888" i="4"/>
  <c r="V1881" i="4"/>
  <c r="R1882" i="4"/>
  <c r="V1875" i="4"/>
  <c r="R1876" i="4"/>
  <c r="V1869" i="4"/>
  <c r="R1870" i="4"/>
  <c r="V1863" i="4"/>
  <c r="R1864" i="4"/>
  <c r="V1857" i="4"/>
  <c r="R1858" i="4"/>
  <c r="V1851" i="4"/>
  <c r="R1852" i="4"/>
  <c r="V1845" i="4"/>
  <c r="R1846" i="4"/>
  <c r="V1839" i="4"/>
  <c r="R1840" i="4"/>
  <c r="V1833" i="4"/>
  <c r="R1834" i="4"/>
  <c r="V1827" i="4"/>
  <c r="R1828" i="4"/>
  <c r="V1821" i="4"/>
  <c r="R1822" i="4"/>
  <c r="V1815" i="4"/>
  <c r="R1816" i="4"/>
  <c r="V1809" i="4"/>
  <c r="R1810" i="4"/>
  <c r="V1803" i="4"/>
  <c r="R1804" i="4"/>
  <c r="V1797" i="4"/>
  <c r="R1798" i="4"/>
  <c r="V1791" i="4"/>
  <c r="R1792" i="4"/>
  <c r="V1785" i="4"/>
  <c r="R1786" i="4"/>
  <c r="V1779" i="4"/>
  <c r="R1780" i="4"/>
  <c r="V1773" i="4"/>
  <c r="R1774" i="4"/>
  <c r="V1767" i="4"/>
  <c r="R1768" i="4"/>
  <c r="V1761" i="4"/>
  <c r="R1762" i="4"/>
  <c r="V1755" i="4"/>
  <c r="R1756" i="4"/>
  <c r="V1749" i="4"/>
  <c r="R1750" i="4"/>
  <c r="V1743" i="4"/>
  <c r="R1744" i="4"/>
  <c r="V1737" i="4"/>
  <c r="R1738" i="4"/>
  <c r="V1731" i="4"/>
  <c r="R1732" i="4"/>
  <c r="V1725" i="4"/>
  <c r="R1726" i="4"/>
  <c r="V1719" i="4"/>
  <c r="R1720" i="4"/>
  <c r="V1713" i="4"/>
  <c r="R1714" i="4"/>
  <c r="V1707" i="4"/>
  <c r="R1708" i="4"/>
  <c r="V1701" i="4"/>
  <c r="R1702" i="4"/>
  <c r="V1695" i="4"/>
  <c r="R1696" i="4"/>
  <c r="V1689" i="4"/>
  <c r="R1690" i="4"/>
  <c r="V1683" i="4"/>
  <c r="R1684" i="4"/>
  <c r="V1677" i="4"/>
  <c r="R1678" i="4"/>
  <c r="V1671" i="4"/>
  <c r="R1672" i="4"/>
  <c r="V1665" i="4"/>
  <c r="R1666" i="4"/>
  <c r="V1659" i="4"/>
  <c r="R1660" i="4"/>
  <c r="V1653" i="4"/>
  <c r="R1654" i="4"/>
  <c r="V1647" i="4"/>
  <c r="R1648" i="4"/>
  <c r="V1641" i="4"/>
  <c r="R1642" i="4"/>
  <c r="V1635" i="4"/>
  <c r="R1636" i="4"/>
  <c r="V1629" i="4"/>
  <c r="R1630" i="4"/>
  <c r="V1623" i="4"/>
  <c r="R1624" i="4"/>
  <c r="V1617" i="4"/>
  <c r="R1618" i="4"/>
  <c r="V1611" i="4"/>
  <c r="R1612" i="4"/>
  <c r="V1605" i="4"/>
  <c r="R1606" i="4"/>
  <c r="V1599" i="4"/>
  <c r="R1600" i="4"/>
  <c r="V1593" i="4"/>
  <c r="R1594" i="4"/>
  <c r="V1587" i="4"/>
  <c r="R1588" i="4"/>
  <c r="V1581" i="4"/>
  <c r="R1582" i="4"/>
  <c r="V1575" i="4"/>
  <c r="R1576" i="4"/>
  <c r="V1569" i="4"/>
  <c r="R1570" i="4"/>
  <c r="V1563" i="4"/>
  <c r="R1564" i="4"/>
  <c r="V1557" i="4"/>
  <c r="R1558" i="4"/>
  <c r="V1551" i="4"/>
  <c r="R1552" i="4"/>
  <c r="V1545" i="4"/>
  <c r="R1546" i="4"/>
  <c r="V1539" i="4"/>
  <c r="R1540" i="4"/>
  <c r="V1533" i="4"/>
  <c r="R1534" i="4"/>
  <c r="V1527" i="4"/>
  <c r="R1528" i="4"/>
  <c r="V1521" i="4"/>
  <c r="R1522" i="4"/>
  <c r="V1515" i="4"/>
  <c r="R1516" i="4"/>
  <c r="V1509" i="4"/>
  <c r="R1510" i="4"/>
  <c r="V1503" i="4"/>
  <c r="R1504" i="4"/>
  <c r="V1497" i="4"/>
  <c r="R1498" i="4"/>
  <c r="V1491" i="4"/>
  <c r="R1492" i="4"/>
  <c r="V1485" i="4"/>
  <c r="R1486" i="4"/>
  <c r="V1479" i="4"/>
  <c r="R1480" i="4"/>
  <c r="V1473" i="4"/>
  <c r="R1474" i="4"/>
  <c r="V1467" i="4"/>
  <c r="R1468" i="4"/>
  <c r="V1461" i="4"/>
  <c r="R1462" i="4"/>
  <c r="V1455" i="4"/>
  <c r="R1456" i="4"/>
  <c r="V1449" i="4"/>
  <c r="R1450" i="4"/>
  <c r="V1443" i="4"/>
  <c r="R1444" i="4"/>
  <c r="V1437" i="4"/>
  <c r="R1438" i="4"/>
  <c r="V1431" i="4"/>
  <c r="R1432" i="4"/>
  <c r="V1425" i="4"/>
  <c r="R1426" i="4"/>
  <c r="V1419" i="4"/>
  <c r="R1420" i="4"/>
  <c r="V1413" i="4"/>
  <c r="R1414" i="4"/>
  <c r="V1407" i="4"/>
  <c r="R1408" i="4"/>
  <c r="V1401" i="4"/>
  <c r="R1402" i="4"/>
  <c r="V1395" i="4"/>
  <c r="R1396" i="4"/>
  <c r="V1389" i="4"/>
  <c r="R1390" i="4"/>
  <c r="V1383" i="4"/>
  <c r="R1384" i="4"/>
  <c r="V1377" i="4"/>
  <c r="R1378" i="4"/>
  <c r="V1371" i="4"/>
  <c r="R1372" i="4"/>
  <c r="V1365" i="4"/>
  <c r="R1366" i="4"/>
  <c r="V1359" i="4"/>
  <c r="R1360" i="4"/>
  <c r="V1353" i="4"/>
  <c r="R1354" i="4"/>
  <c r="V1347" i="4"/>
  <c r="R1348" i="4"/>
  <c r="V1341" i="4"/>
  <c r="R1342" i="4"/>
  <c r="V1335" i="4"/>
  <c r="R1336" i="4"/>
  <c r="V1329" i="4"/>
  <c r="R1330" i="4"/>
  <c r="V1323" i="4"/>
  <c r="R1324" i="4"/>
  <c r="V1317" i="4"/>
  <c r="R1318" i="4"/>
  <c r="V1311" i="4"/>
  <c r="R1312" i="4"/>
  <c r="V1305" i="4"/>
  <c r="R1306" i="4"/>
  <c r="V1299" i="4"/>
  <c r="R1300" i="4"/>
  <c r="V1293" i="4"/>
  <c r="R1294" i="4"/>
  <c r="V1287" i="4"/>
  <c r="R1288" i="4"/>
  <c r="V1281" i="4"/>
  <c r="R1282" i="4"/>
  <c r="V1275" i="4"/>
  <c r="R1276" i="4"/>
  <c r="V1269" i="4"/>
  <c r="R1270" i="4"/>
  <c r="V1263" i="4"/>
  <c r="R1264" i="4"/>
  <c r="V1257" i="4"/>
  <c r="R1258" i="4"/>
  <c r="V1251" i="4"/>
  <c r="R1252" i="4"/>
  <c r="V1245" i="4"/>
  <c r="R1246" i="4"/>
  <c r="V1239" i="4"/>
  <c r="R1240" i="4"/>
  <c r="V1233" i="4"/>
  <c r="R1234" i="4"/>
  <c r="V1227" i="4"/>
  <c r="R1228" i="4"/>
  <c r="V1221" i="4"/>
  <c r="R1222" i="4"/>
  <c r="V1215" i="4"/>
  <c r="R1216" i="4"/>
  <c r="V1209" i="4"/>
  <c r="R1210" i="4"/>
  <c r="V1203" i="4"/>
  <c r="R1204" i="4"/>
  <c r="V1197" i="4"/>
  <c r="R1198" i="4"/>
  <c r="V1191" i="4"/>
  <c r="R1192" i="4"/>
  <c r="V1185" i="4"/>
  <c r="R1186" i="4"/>
  <c r="V1179" i="4"/>
  <c r="R1180" i="4"/>
  <c r="V1173" i="4"/>
  <c r="R1174" i="4"/>
  <c r="V1167" i="4"/>
  <c r="R1168" i="4"/>
  <c r="V1161" i="4"/>
  <c r="R1162" i="4"/>
  <c r="V1155" i="4"/>
  <c r="R1156" i="4"/>
  <c r="V1149" i="4"/>
  <c r="R1150" i="4"/>
  <c r="V1143" i="4"/>
  <c r="R1144" i="4"/>
  <c r="V1137" i="4"/>
  <c r="R1138" i="4"/>
  <c r="V1131" i="4"/>
  <c r="R1132" i="4"/>
  <c r="V1125" i="4"/>
  <c r="R1126" i="4"/>
  <c r="V1119" i="4"/>
  <c r="R1120" i="4"/>
  <c r="V1113" i="4"/>
  <c r="R1114" i="4"/>
  <c r="V1107" i="4"/>
  <c r="R1108" i="4"/>
  <c r="V1101" i="4"/>
  <c r="R1102" i="4"/>
  <c r="V1095" i="4"/>
  <c r="R1096" i="4"/>
  <c r="V1089" i="4"/>
  <c r="R1090" i="4"/>
  <c r="V1083" i="4"/>
  <c r="R1084" i="4"/>
  <c r="V1077" i="4"/>
  <c r="R1078" i="4"/>
  <c r="V1071" i="4"/>
  <c r="R1072" i="4"/>
  <c r="V1065" i="4"/>
  <c r="R1066" i="4"/>
  <c r="V1059" i="4"/>
  <c r="R1060" i="4"/>
  <c r="V1053" i="4"/>
  <c r="R1054" i="4"/>
  <c r="V1047" i="4"/>
  <c r="R1048" i="4"/>
  <c r="V1041" i="4"/>
  <c r="R1042" i="4"/>
  <c r="V1035" i="4"/>
  <c r="R1036" i="4"/>
  <c r="V1029" i="4"/>
  <c r="R1030" i="4"/>
  <c r="V1023" i="4"/>
  <c r="R1024" i="4"/>
  <c r="V1017" i="4"/>
  <c r="R1018" i="4"/>
  <c r="V1011" i="4"/>
  <c r="R1012" i="4"/>
  <c r="V1005" i="4"/>
  <c r="R1006" i="4"/>
  <c r="V999" i="4"/>
  <c r="R1000" i="4"/>
  <c r="V993" i="4"/>
  <c r="R994" i="4"/>
  <c r="V987" i="4"/>
  <c r="R988" i="4"/>
  <c r="V981" i="4"/>
  <c r="R982" i="4"/>
  <c r="V975" i="4"/>
  <c r="R976" i="4"/>
  <c r="V969" i="4"/>
  <c r="R970" i="4"/>
  <c r="V963" i="4"/>
  <c r="R964" i="4"/>
  <c r="V957" i="4"/>
  <c r="R958" i="4"/>
  <c r="V951" i="4"/>
  <c r="R952" i="4"/>
  <c r="V945" i="4"/>
  <c r="R946" i="4"/>
  <c r="V939" i="4"/>
  <c r="R940" i="4"/>
  <c r="V933" i="4"/>
  <c r="R934" i="4"/>
  <c r="V927" i="4"/>
  <c r="R928" i="4"/>
  <c r="V921" i="4"/>
  <c r="R922" i="4"/>
  <c r="V915" i="4"/>
  <c r="R916" i="4"/>
  <c r="V909" i="4"/>
  <c r="R910" i="4"/>
  <c r="V903" i="4"/>
  <c r="R904" i="4"/>
  <c r="V897" i="4"/>
  <c r="R898" i="4"/>
  <c r="V891" i="4"/>
  <c r="R892" i="4"/>
  <c r="V885" i="4"/>
  <c r="R886" i="4"/>
  <c r="V879" i="4"/>
  <c r="R880" i="4"/>
  <c r="V873" i="4"/>
  <c r="R874" i="4"/>
  <c r="V867" i="4"/>
  <c r="R868" i="4"/>
  <c r="V861" i="4"/>
  <c r="R862" i="4"/>
  <c r="V855" i="4"/>
  <c r="R856" i="4"/>
  <c r="V849" i="4"/>
  <c r="R850" i="4"/>
  <c r="V843" i="4"/>
  <c r="R844" i="4"/>
  <c r="V837" i="4"/>
  <c r="R838" i="4"/>
  <c r="V831" i="4"/>
  <c r="R832" i="4"/>
  <c r="V825" i="4"/>
  <c r="R826" i="4"/>
  <c r="V819" i="4"/>
  <c r="R820" i="4"/>
  <c r="V813" i="4"/>
  <c r="R814" i="4"/>
  <c r="V807" i="4"/>
  <c r="R808" i="4"/>
  <c r="V801" i="4"/>
  <c r="R802" i="4"/>
  <c r="V795" i="4"/>
  <c r="R796" i="4"/>
  <c r="V789" i="4"/>
  <c r="R790" i="4"/>
  <c r="V783" i="4"/>
  <c r="R784" i="4"/>
  <c r="V777" i="4"/>
  <c r="R778" i="4"/>
  <c r="V771" i="4"/>
  <c r="R772" i="4"/>
  <c r="V765" i="4"/>
  <c r="R766" i="4"/>
  <c r="V759" i="4"/>
  <c r="R760" i="4"/>
  <c r="V753" i="4"/>
  <c r="R754" i="4"/>
  <c r="V747" i="4"/>
  <c r="R748" i="4"/>
  <c r="V741" i="4"/>
  <c r="R742" i="4"/>
  <c r="V735" i="4"/>
  <c r="R736" i="4"/>
  <c r="V729" i="4"/>
  <c r="R730" i="4"/>
  <c r="V723" i="4"/>
  <c r="R724" i="4"/>
  <c r="V717" i="4"/>
  <c r="R718" i="4"/>
  <c r="V711" i="4"/>
  <c r="R712" i="4"/>
  <c r="V705" i="4"/>
  <c r="R706" i="4"/>
  <c r="V699" i="4"/>
  <c r="R700" i="4"/>
  <c r="V693" i="4"/>
  <c r="R694" i="4"/>
  <c r="V687" i="4"/>
  <c r="R688" i="4"/>
  <c r="V681" i="4"/>
  <c r="R682" i="4"/>
  <c r="V675" i="4"/>
  <c r="R676" i="4"/>
  <c r="V669" i="4"/>
  <c r="R670" i="4"/>
  <c r="V663" i="4"/>
  <c r="R664" i="4"/>
  <c r="V657" i="4"/>
  <c r="R658" i="4"/>
  <c r="V651" i="4"/>
  <c r="R652" i="4"/>
  <c r="V645" i="4"/>
  <c r="R646" i="4"/>
  <c r="V639" i="4"/>
  <c r="R640" i="4"/>
  <c r="V633" i="4"/>
  <c r="R634" i="4"/>
  <c r="V627" i="4"/>
  <c r="R628" i="4"/>
  <c r="V621" i="4"/>
  <c r="R622" i="4"/>
  <c r="V615" i="4"/>
  <c r="R616" i="4"/>
  <c r="V609" i="4"/>
  <c r="R610" i="4"/>
  <c r="V603" i="4"/>
  <c r="R604" i="4"/>
  <c r="V597" i="4"/>
  <c r="R598" i="4"/>
  <c r="V591" i="4"/>
  <c r="R592" i="4"/>
  <c r="V585" i="4"/>
  <c r="R586" i="4"/>
  <c r="V579" i="4"/>
  <c r="R580" i="4"/>
  <c r="V573" i="4"/>
  <c r="R574" i="4"/>
  <c r="V567" i="4"/>
  <c r="R568" i="4"/>
  <c r="V561" i="4"/>
  <c r="R562" i="4"/>
  <c r="V555" i="4"/>
  <c r="R556" i="4"/>
  <c r="V549" i="4"/>
  <c r="R550" i="4"/>
  <c r="V543" i="4"/>
  <c r="R544" i="4"/>
  <c r="V537" i="4"/>
  <c r="R538" i="4"/>
  <c r="V531" i="4"/>
  <c r="R532" i="4"/>
  <c r="R526" i="4"/>
  <c r="V519" i="4"/>
  <c r="R520" i="4"/>
  <c r="V513" i="4"/>
  <c r="R514" i="4"/>
  <c r="V507" i="4"/>
  <c r="R508" i="4"/>
  <c r="R502" i="4"/>
  <c r="R496" i="4"/>
  <c r="V489" i="4"/>
  <c r="R490" i="4"/>
  <c r="R484" i="4"/>
  <c r="R478" i="4"/>
  <c r="V471" i="4"/>
  <c r="R472" i="4"/>
  <c r="R466" i="4"/>
  <c r="R460" i="4"/>
  <c r="V453" i="4"/>
  <c r="R454" i="4"/>
  <c r="V447" i="4"/>
  <c r="R448" i="4"/>
  <c r="V441" i="4"/>
  <c r="R442" i="4"/>
  <c r="V435" i="4"/>
  <c r="R436" i="4"/>
  <c r="V429" i="4"/>
  <c r="R430" i="4"/>
  <c r="V423" i="4"/>
  <c r="R424" i="4"/>
  <c r="V417" i="4"/>
  <c r="R418" i="4"/>
  <c r="V411" i="4"/>
  <c r="R412" i="4"/>
  <c r="V405" i="4"/>
  <c r="R406" i="4"/>
  <c r="V399" i="4"/>
  <c r="R400" i="4"/>
  <c r="R394" i="4"/>
  <c r="V387" i="4"/>
  <c r="R388" i="4"/>
  <c r="R382" i="4"/>
  <c r="V375" i="4"/>
  <c r="R376" i="4"/>
  <c r="V369" i="4"/>
  <c r="R370" i="4"/>
  <c r="V363" i="4"/>
  <c r="R364" i="4"/>
  <c r="R358" i="4"/>
  <c r="R352" i="4"/>
  <c r="R346" i="4"/>
  <c r="R340" i="4"/>
  <c r="R334" i="4"/>
  <c r="V327" i="4"/>
  <c r="R328" i="4"/>
  <c r="V321" i="4"/>
  <c r="R322" i="4"/>
  <c r="V315" i="4"/>
  <c r="R316" i="4"/>
  <c r="V309" i="4"/>
  <c r="R310" i="4"/>
  <c r="R304" i="4"/>
  <c r="R298" i="4"/>
  <c r="R292" i="4"/>
  <c r="R286" i="4"/>
  <c r="V279" i="4"/>
  <c r="R280" i="4"/>
  <c r="V273" i="4"/>
  <c r="R274" i="4"/>
  <c r="V267" i="4"/>
  <c r="R268" i="4"/>
  <c r="V261" i="4"/>
  <c r="R262" i="4"/>
  <c r="V255" i="4"/>
  <c r="R256" i="4"/>
  <c r="V249" i="4"/>
  <c r="R250" i="4"/>
  <c r="V243" i="4"/>
  <c r="R244" i="4"/>
  <c r="V237" i="4"/>
  <c r="R238" i="4"/>
  <c r="V231" i="4"/>
  <c r="R232" i="4"/>
  <c r="V225" i="4"/>
  <c r="R226" i="4"/>
  <c r="V219" i="4"/>
  <c r="R220" i="4"/>
  <c r="V213" i="4"/>
  <c r="R214" i="4"/>
  <c r="V207" i="4"/>
  <c r="R208" i="4"/>
  <c r="V201" i="4"/>
  <c r="R202" i="4"/>
  <c r="V195" i="4"/>
  <c r="R196" i="4"/>
  <c r="V189" i="4"/>
  <c r="R190" i="4"/>
  <c r="V183" i="4"/>
  <c r="R184" i="4"/>
  <c r="V2054" i="4"/>
  <c r="R2055" i="4"/>
  <c r="V2048" i="4"/>
  <c r="R2049" i="4"/>
  <c r="V2042" i="4"/>
  <c r="R2043" i="4"/>
  <c r="V2036" i="4"/>
  <c r="R2037" i="4"/>
  <c r="V2030" i="4"/>
  <c r="R2031" i="4"/>
  <c r="V2024" i="4"/>
  <c r="R2025" i="4"/>
  <c r="V2018" i="4"/>
  <c r="R2019" i="4"/>
  <c r="V2012" i="4"/>
  <c r="R2013" i="4"/>
  <c r="V2006" i="4"/>
  <c r="R2007" i="4"/>
  <c r="V2000" i="4"/>
  <c r="R2001" i="4"/>
  <c r="V1994" i="4"/>
  <c r="R1995" i="4"/>
  <c r="V1988" i="4"/>
  <c r="R1989" i="4"/>
  <c r="V1982" i="4"/>
  <c r="R1983" i="4"/>
  <c r="V1976" i="4"/>
  <c r="R1977" i="4"/>
  <c r="V1970" i="4"/>
  <c r="R1971" i="4"/>
  <c r="V1964" i="4"/>
  <c r="R1965" i="4"/>
  <c r="V1958" i="4"/>
  <c r="R1959" i="4"/>
  <c r="V1952" i="4"/>
  <c r="R1953" i="4"/>
  <c r="V1946" i="4"/>
  <c r="R1947" i="4"/>
  <c r="V1940" i="4"/>
  <c r="R1941" i="4"/>
  <c r="V1934" i="4"/>
  <c r="R1935" i="4"/>
  <c r="V1928" i="4"/>
  <c r="R1929" i="4"/>
  <c r="V1922" i="4"/>
  <c r="R1923" i="4"/>
  <c r="V1916" i="4"/>
  <c r="R1917" i="4"/>
  <c r="V1910" i="4"/>
  <c r="R1911" i="4"/>
  <c r="V1904" i="4"/>
  <c r="R1905" i="4"/>
  <c r="V1898" i="4"/>
  <c r="R1899" i="4"/>
  <c r="V1892" i="4"/>
  <c r="R1893" i="4"/>
  <c r="V1886" i="4"/>
  <c r="R1887" i="4"/>
  <c r="V1880" i="4"/>
  <c r="R1881" i="4"/>
  <c r="V1874" i="4"/>
  <c r="R1875" i="4"/>
  <c r="V1868" i="4"/>
  <c r="R1869" i="4"/>
  <c r="V1862" i="4"/>
  <c r="R1863" i="4"/>
  <c r="V1856" i="4"/>
  <c r="R1857" i="4"/>
  <c r="V1850" i="4"/>
  <c r="R1851" i="4"/>
  <c r="V1844" i="4"/>
  <c r="R1845" i="4"/>
  <c r="V1838" i="4"/>
  <c r="R1839" i="4"/>
  <c r="V1832" i="4"/>
  <c r="R1833" i="4"/>
  <c r="V1826" i="4"/>
  <c r="R1827" i="4"/>
  <c r="V1820" i="4"/>
  <c r="R1821" i="4"/>
  <c r="V1814" i="4"/>
  <c r="R1815" i="4"/>
  <c r="V1808" i="4"/>
  <c r="R1809" i="4"/>
  <c r="V1802" i="4"/>
  <c r="R1803" i="4"/>
  <c r="V1796" i="4"/>
  <c r="R1797" i="4"/>
  <c r="V1790" i="4"/>
  <c r="R1791" i="4"/>
  <c r="V1784" i="4"/>
  <c r="R1785" i="4"/>
  <c r="V1778" i="4"/>
  <c r="R1779" i="4"/>
  <c r="V1772" i="4"/>
  <c r="R1773" i="4"/>
  <c r="V1766" i="4"/>
  <c r="R1767" i="4"/>
  <c r="V1760" i="4"/>
  <c r="R1761" i="4"/>
  <c r="V1754" i="4"/>
  <c r="R1755" i="4"/>
  <c r="V1748" i="4"/>
  <c r="R1749" i="4"/>
  <c r="V1742" i="4"/>
  <c r="R1743" i="4"/>
  <c r="V1736" i="4"/>
  <c r="R1737" i="4"/>
  <c r="V1730" i="4"/>
  <c r="R1731" i="4"/>
  <c r="V1724" i="4"/>
  <c r="R1725" i="4"/>
  <c r="V1718" i="4"/>
  <c r="R1719" i="4"/>
  <c r="V1712" i="4"/>
  <c r="R1713" i="4"/>
  <c r="V1706" i="4"/>
  <c r="R1707" i="4"/>
  <c r="V1700" i="4"/>
  <c r="R1701" i="4"/>
  <c r="V1694" i="4"/>
  <c r="R1695" i="4"/>
  <c r="V1688" i="4"/>
  <c r="R1689" i="4"/>
  <c r="V1682" i="4"/>
  <c r="R1683" i="4"/>
  <c r="V1676" i="4"/>
  <c r="R1677" i="4"/>
  <c r="V1670" i="4"/>
  <c r="R1671" i="4"/>
  <c r="V1664" i="4"/>
  <c r="R1665" i="4"/>
  <c r="V1658" i="4"/>
  <c r="R1659" i="4"/>
  <c r="V1652" i="4"/>
  <c r="R1653" i="4"/>
  <c r="V1646" i="4"/>
  <c r="R1647" i="4"/>
  <c r="V1640" i="4"/>
  <c r="R1641" i="4"/>
  <c r="V1634" i="4"/>
  <c r="R1635" i="4"/>
  <c r="V1628" i="4"/>
  <c r="R1629" i="4"/>
  <c r="V1622" i="4"/>
  <c r="R1623" i="4"/>
  <c r="V1616" i="4"/>
  <c r="R1617" i="4"/>
  <c r="V1610" i="4"/>
  <c r="R1611" i="4"/>
  <c r="V1604" i="4"/>
  <c r="R1605" i="4"/>
  <c r="V1598" i="4"/>
  <c r="R1599" i="4"/>
  <c r="V1592" i="4"/>
  <c r="R1593" i="4"/>
  <c r="V1586" i="4"/>
  <c r="R1587" i="4"/>
  <c r="V1580" i="4"/>
  <c r="R1581" i="4"/>
  <c r="V1574" i="4"/>
  <c r="R1575" i="4"/>
  <c r="V1568" i="4"/>
  <c r="R1569" i="4"/>
  <c r="V1562" i="4"/>
  <c r="R1563" i="4"/>
  <c r="V1556" i="4"/>
  <c r="R1557" i="4"/>
  <c r="V1550" i="4"/>
  <c r="R1551" i="4"/>
  <c r="V1544" i="4"/>
  <c r="R1545" i="4"/>
  <c r="V1538" i="4"/>
  <c r="R1539" i="4"/>
  <c r="V1532" i="4"/>
  <c r="R1533" i="4"/>
  <c r="V1526" i="4"/>
  <c r="R1527" i="4"/>
  <c r="V1520" i="4"/>
  <c r="R1521" i="4"/>
  <c r="V1514" i="4"/>
  <c r="R1515" i="4"/>
  <c r="V1508" i="4"/>
  <c r="R1509" i="4"/>
  <c r="V1502" i="4"/>
  <c r="R1503" i="4"/>
  <c r="V1496" i="4"/>
  <c r="R1497" i="4"/>
  <c r="V1490" i="4"/>
  <c r="R1491" i="4"/>
  <c r="V1484" i="4"/>
  <c r="R1485" i="4"/>
  <c r="V1478" i="4"/>
  <c r="R1479" i="4"/>
  <c r="V1472" i="4"/>
  <c r="R1473" i="4"/>
  <c r="V1466" i="4"/>
  <c r="R1467" i="4"/>
  <c r="V1460" i="4"/>
  <c r="R1461" i="4"/>
  <c r="V1454" i="4"/>
  <c r="R1455" i="4"/>
  <c r="V1448" i="4"/>
  <c r="R1449" i="4"/>
  <c r="V1442" i="4"/>
  <c r="R1443" i="4"/>
  <c r="V1436" i="4"/>
  <c r="R1437" i="4"/>
  <c r="V1430" i="4"/>
  <c r="R1431" i="4"/>
  <c r="V1424" i="4"/>
  <c r="R1425" i="4"/>
  <c r="V1418" i="4"/>
  <c r="R1419" i="4"/>
  <c r="V1412" i="4"/>
  <c r="R1413" i="4"/>
  <c r="V1406" i="4"/>
  <c r="R1407" i="4"/>
  <c r="V1400" i="4"/>
  <c r="R1401" i="4"/>
  <c r="V1394" i="4"/>
  <c r="R1395" i="4"/>
  <c r="V1388" i="4"/>
  <c r="R1389" i="4"/>
  <c r="V1382" i="4"/>
  <c r="R1383" i="4"/>
  <c r="V1376" i="4"/>
  <c r="R1377" i="4"/>
  <c r="V1370" i="4"/>
  <c r="R1371" i="4"/>
  <c r="V1364" i="4"/>
  <c r="R1365" i="4"/>
  <c r="V1358" i="4"/>
  <c r="R1359" i="4"/>
  <c r="V1352" i="4"/>
  <c r="R1353" i="4"/>
  <c r="V1346" i="4"/>
  <c r="R1347" i="4"/>
  <c r="V1340" i="4"/>
  <c r="R1341" i="4"/>
  <c r="V1334" i="4"/>
  <c r="R1335" i="4"/>
  <c r="V1328" i="4"/>
  <c r="R1329" i="4"/>
  <c r="V1322" i="4"/>
  <c r="R1323" i="4"/>
  <c r="V1316" i="4"/>
  <c r="R1317" i="4"/>
  <c r="V1310" i="4"/>
  <c r="R1311" i="4"/>
  <c r="V1304" i="4"/>
  <c r="R1305" i="4"/>
  <c r="V1298" i="4"/>
  <c r="R1299" i="4"/>
  <c r="V1292" i="4"/>
  <c r="R1293" i="4"/>
  <c r="V1286" i="4"/>
  <c r="R1287" i="4"/>
  <c r="V1280" i="4"/>
  <c r="R1281" i="4"/>
  <c r="V1274" i="4"/>
  <c r="R1275" i="4"/>
  <c r="V1268" i="4"/>
  <c r="R1269" i="4"/>
  <c r="V1262" i="4"/>
  <c r="R1263" i="4"/>
  <c r="V1256" i="4"/>
  <c r="R1257" i="4"/>
  <c r="V1250" i="4"/>
  <c r="R1251" i="4"/>
  <c r="V1244" i="4"/>
  <c r="R1245" i="4"/>
  <c r="V1238" i="4"/>
  <c r="R1239" i="4"/>
  <c r="V1232" i="4"/>
  <c r="R1233" i="4"/>
  <c r="V1226" i="4"/>
  <c r="R1227" i="4"/>
  <c r="V1220" i="4"/>
  <c r="R1221" i="4"/>
  <c r="V1214" i="4"/>
  <c r="R1215" i="4"/>
  <c r="V1208" i="4"/>
  <c r="R1209" i="4"/>
  <c r="V1202" i="4"/>
  <c r="R1203" i="4"/>
  <c r="V1196" i="4"/>
  <c r="R1197" i="4"/>
  <c r="V1190" i="4"/>
  <c r="R1191" i="4"/>
  <c r="V1184" i="4"/>
  <c r="R1185" i="4"/>
  <c r="V1178" i="4"/>
  <c r="R1179" i="4"/>
  <c r="V1172" i="4"/>
  <c r="R1173" i="4"/>
  <c r="V1166" i="4"/>
  <c r="R1167" i="4"/>
  <c r="V1160" i="4"/>
  <c r="R1161" i="4"/>
  <c r="V1154" i="4"/>
  <c r="R1155" i="4"/>
  <c r="V1148" i="4"/>
  <c r="R1149" i="4"/>
  <c r="V1142" i="4"/>
  <c r="R1143" i="4"/>
  <c r="V1136" i="4"/>
  <c r="R1137" i="4"/>
  <c r="V1130" i="4"/>
  <c r="R1131" i="4"/>
  <c r="V1124" i="4"/>
  <c r="R1125" i="4"/>
  <c r="V1118" i="4"/>
  <c r="R1119" i="4"/>
  <c r="V1112" i="4"/>
  <c r="R1113" i="4"/>
  <c r="V1106" i="4"/>
  <c r="R1107" i="4"/>
  <c r="V1100" i="4"/>
  <c r="R1101" i="4"/>
  <c r="V1094" i="4"/>
  <c r="R1095" i="4"/>
  <c r="V1088" i="4"/>
  <c r="R1089" i="4"/>
  <c r="V1082" i="4"/>
  <c r="R1083" i="4"/>
  <c r="V1076" i="4"/>
  <c r="R1077" i="4"/>
  <c r="V1070" i="4"/>
  <c r="R1071" i="4"/>
  <c r="V1064" i="4"/>
  <c r="R1065" i="4"/>
  <c r="V1058" i="4"/>
  <c r="R1059" i="4"/>
  <c r="V1052" i="4"/>
  <c r="R1053" i="4"/>
  <c r="V1046" i="4"/>
  <c r="R1047" i="4"/>
  <c r="V1040" i="4"/>
  <c r="R1041" i="4"/>
  <c r="V1034" i="4"/>
  <c r="R1035" i="4"/>
  <c r="V1028" i="4"/>
  <c r="R1029" i="4"/>
  <c r="V1022" i="4"/>
  <c r="R1023" i="4"/>
  <c r="V1016" i="4"/>
  <c r="R1017" i="4"/>
  <c r="V1010" i="4"/>
  <c r="R1011" i="4"/>
  <c r="V1004" i="4"/>
  <c r="R1005" i="4"/>
  <c r="V998" i="4"/>
  <c r="R999" i="4"/>
  <c r="V992" i="4"/>
  <c r="R993" i="4"/>
  <c r="V986" i="4"/>
  <c r="R987" i="4"/>
  <c r="V980" i="4"/>
  <c r="R981" i="4"/>
  <c r="V974" i="4"/>
  <c r="R975" i="4"/>
  <c r="V968" i="4"/>
  <c r="R969" i="4"/>
  <c r="V962" i="4"/>
  <c r="R963" i="4"/>
  <c r="V956" i="4"/>
  <c r="R957" i="4"/>
  <c r="V950" i="4"/>
  <c r="R951" i="4"/>
  <c r="V944" i="4"/>
  <c r="R945" i="4"/>
  <c r="V938" i="4"/>
  <c r="R939" i="4"/>
  <c r="V932" i="4"/>
  <c r="R933" i="4"/>
  <c r="V926" i="4"/>
  <c r="R927" i="4"/>
  <c r="V920" i="4"/>
  <c r="R921" i="4"/>
  <c r="V914" i="4"/>
  <c r="R915" i="4"/>
  <c r="V908" i="4"/>
  <c r="R909" i="4"/>
  <c r="V902" i="4"/>
  <c r="R903" i="4"/>
  <c r="V896" i="4"/>
  <c r="R897" i="4"/>
  <c r="V890" i="4"/>
  <c r="R891" i="4"/>
  <c r="V884" i="4"/>
  <c r="R885" i="4"/>
  <c r="V878" i="4"/>
  <c r="R879" i="4"/>
  <c r="V872" i="4"/>
  <c r="R873" i="4"/>
  <c r="V866" i="4"/>
  <c r="R867" i="4"/>
  <c r="V860" i="4"/>
  <c r="R861" i="4"/>
  <c r="V854" i="4"/>
  <c r="R855" i="4"/>
  <c r="V848" i="4"/>
  <c r="R849" i="4"/>
  <c r="V842" i="4"/>
  <c r="R843" i="4"/>
  <c r="V836" i="4"/>
  <c r="R837" i="4"/>
  <c r="V830" i="4"/>
  <c r="R831" i="4"/>
  <c r="V824" i="4"/>
  <c r="R825" i="4"/>
  <c r="V818" i="4"/>
  <c r="R819" i="4"/>
  <c r="V812" i="4"/>
  <c r="R813" i="4"/>
  <c r="V806" i="4"/>
  <c r="R807" i="4"/>
  <c r="V800" i="4"/>
  <c r="R801" i="4"/>
  <c r="V794" i="4"/>
  <c r="R795" i="4"/>
  <c r="V788" i="4"/>
  <c r="R789" i="4"/>
  <c r="V782" i="4"/>
  <c r="R783" i="4"/>
  <c r="V776" i="4"/>
  <c r="R777" i="4"/>
  <c r="V770" i="4"/>
  <c r="R771" i="4"/>
  <c r="V764" i="4"/>
  <c r="R765" i="4"/>
  <c r="V758" i="4"/>
  <c r="R759" i="4"/>
  <c r="V752" i="4"/>
  <c r="R753" i="4"/>
  <c r="V746" i="4"/>
  <c r="R747" i="4"/>
  <c r="V740" i="4"/>
  <c r="R741" i="4"/>
  <c r="V734" i="4"/>
  <c r="R735" i="4"/>
  <c r="V728" i="4"/>
  <c r="R729" i="4"/>
  <c r="V722" i="4"/>
  <c r="R723" i="4"/>
  <c r="V716" i="4"/>
  <c r="R717" i="4"/>
  <c r="V710" i="4"/>
  <c r="R711" i="4"/>
  <c r="V704" i="4"/>
  <c r="R705" i="4"/>
  <c r="V698" i="4"/>
  <c r="R699" i="4"/>
  <c r="V692" i="4"/>
  <c r="R693" i="4"/>
  <c r="V686" i="4"/>
  <c r="R687" i="4"/>
  <c r="V680" i="4"/>
  <c r="R681" i="4"/>
  <c r="V674" i="4"/>
  <c r="R675" i="4"/>
  <c r="V668" i="4"/>
  <c r="R669" i="4"/>
  <c r="V662" i="4"/>
  <c r="R663" i="4"/>
  <c r="V656" i="4"/>
  <c r="R657" i="4"/>
  <c r="V650" i="4"/>
  <c r="R651" i="4"/>
  <c r="V644" i="4"/>
  <c r="R645" i="4"/>
  <c r="V638" i="4"/>
  <c r="R639" i="4"/>
  <c r="V632" i="4"/>
  <c r="R633" i="4"/>
  <c r="V626" i="4"/>
  <c r="R627" i="4"/>
  <c r="V620" i="4"/>
  <c r="R621" i="4"/>
  <c r="V614" i="4"/>
  <c r="R615" i="4"/>
  <c r="V608" i="4"/>
  <c r="R609" i="4"/>
  <c r="V602" i="4"/>
  <c r="R603" i="4"/>
  <c r="V596" i="4"/>
  <c r="R597" i="4"/>
  <c r="V590" i="4"/>
  <c r="R591" i="4"/>
  <c r="V584" i="4"/>
  <c r="R585" i="4"/>
  <c r="V578" i="4"/>
  <c r="R579" i="4"/>
  <c r="V572" i="4"/>
  <c r="R573" i="4"/>
  <c r="V566" i="4"/>
  <c r="R567" i="4"/>
  <c r="V560" i="4"/>
  <c r="R561" i="4"/>
  <c r="R549" i="4"/>
  <c r="V542" i="4"/>
  <c r="R543" i="4"/>
  <c r="V536" i="4"/>
  <c r="R537" i="4"/>
  <c r="V530" i="4"/>
  <c r="R531" i="4"/>
  <c r="R525" i="4"/>
  <c r="V518" i="4"/>
  <c r="R519" i="4"/>
  <c r="V512" i="4"/>
  <c r="R513" i="4"/>
  <c r="V506" i="4"/>
  <c r="R507" i="4"/>
  <c r="R501" i="4"/>
  <c r="R495" i="4"/>
  <c r="V488" i="4"/>
  <c r="R489" i="4"/>
  <c r="R483" i="4"/>
  <c r="R477" i="4"/>
  <c r="V470" i="4"/>
  <c r="R471" i="4"/>
  <c r="R465" i="4"/>
  <c r="R459" i="4"/>
  <c r="V452" i="4"/>
  <c r="R453" i="4"/>
  <c r="V446" i="4"/>
  <c r="R447" i="4"/>
  <c r="R441" i="4"/>
  <c r="V434" i="4"/>
  <c r="R435" i="4"/>
  <c r="V428" i="4"/>
  <c r="R429" i="4"/>
  <c r="V422" i="4"/>
  <c r="R423" i="4"/>
  <c r="V416" i="4"/>
  <c r="R417" i="4"/>
  <c r="R411" i="4"/>
  <c r="V404" i="4"/>
  <c r="R405" i="4"/>
  <c r="V398" i="4"/>
  <c r="R399" i="4"/>
  <c r="V392" i="4"/>
  <c r="R393" i="4"/>
  <c r="V386" i="4"/>
  <c r="R387" i="4"/>
  <c r="V380" i="4"/>
  <c r="R381" i="4"/>
  <c r="V374" i="4"/>
  <c r="R375" i="4"/>
  <c r="V368" i="4"/>
  <c r="R369" i="4"/>
  <c r="V362" i="4"/>
  <c r="R363" i="4"/>
  <c r="R357" i="4"/>
  <c r="R351" i="4"/>
  <c r="R345" i="4"/>
  <c r="R339" i="4"/>
  <c r="R333" i="4"/>
  <c r="V326" i="4"/>
  <c r="R327" i="4"/>
  <c r="V320" i="4"/>
  <c r="R321" i="4"/>
  <c r="R315" i="4"/>
  <c r="V308" i="4"/>
  <c r="R309" i="4"/>
  <c r="R303" i="4"/>
  <c r="R297" i="4"/>
  <c r="R291" i="4"/>
  <c r="R285" i="4"/>
  <c r="R279" i="4"/>
  <c r="R273" i="4"/>
  <c r="R267" i="4"/>
  <c r="R261" i="4"/>
  <c r="R255" i="4"/>
  <c r="V248" i="4"/>
  <c r="R249" i="4"/>
  <c r="V242" i="4"/>
  <c r="R243" i="4"/>
  <c r="V236" i="4"/>
  <c r="R237" i="4"/>
  <c r="V230" i="4"/>
  <c r="R231" i="4"/>
  <c r="V224" i="4"/>
  <c r="R225" i="4"/>
  <c r="V218" i="4"/>
  <c r="R219" i="4"/>
  <c r="V212" i="4"/>
  <c r="R213" i="4"/>
  <c r="V206" i="4"/>
  <c r="R207" i="4"/>
  <c r="V200" i="4"/>
  <c r="R201" i="4"/>
  <c r="V194" i="4"/>
  <c r="R195" i="4"/>
  <c r="V188" i="4"/>
  <c r="R189" i="4"/>
  <c r="V182" i="4"/>
  <c r="R183" i="4"/>
  <c r="V176" i="4"/>
  <c r="R177" i="4"/>
  <c r="V170" i="4"/>
  <c r="R171" i="4"/>
  <c r="V164" i="4"/>
  <c r="R165" i="4"/>
  <c r="V158" i="4"/>
  <c r="R159" i="4"/>
  <c r="V152" i="4"/>
  <c r="R153" i="4"/>
  <c r="V2053" i="4"/>
  <c r="R2054" i="4"/>
  <c r="V2047" i="4"/>
  <c r="R2048" i="4"/>
  <c r="V2041" i="4"/>
  <c r="R2042" i="4"/>
  <c r="V2035" i="4"/>
  <c r="R2036" i="4"/>
  <c r="V2029" i="4"/>
  <c r="R2030" i="4"/>
  <c r="V2023" i="4"/>
  <c r="R2024" i="4"/>
  <c r="V2017" i="4"/>
  <c r="R2018" i="4"/>
  <c r="V2011" i="4"/>
  <c r="R2012" i="4"/>
  <c r="V2005" i="4"/>
  <c r="R2006" i="4"/>
  <c r="V1999" i="4"/>
  <c r="R2000" i="4"/>
  <c r="V1993" i="4"/>
  <c r="R1994" i="4"/>
  <c r="V1987" i="4"/>
  <c r="R1988" i="4"/>
  <c r="V1981" i="4"/>
  <c r="R1982" i="4"/>
  <c r="V1975" i="4"/>
  <c r="R1976" i="4"/>
  <c r="V1969" i="4"/>
  <c r="R1970" i="4"/>
  <c r="V1963" i="4"/>
  <c r="R1964" i="4"/>
  <c r="V1957" i="4"/>
  <c r="R1958" i="4"/>
  <c r="V1951" i="4"/>
  <c r="R1952" i="4"/>
  <c r="V1945" i="4"/>
  <c r="R1946" i="4"/>
  <c r="V1939" i="4"/>
  <c r="R1940" i="4"/>
  <c r="V1933" i="4"/>
  <c r="R1934" i="4"/>
  <c r="V1927" i="4"/>
  <c r="R1928" i="4"/>
  <c r="V1921" i="4"/>
  <c r="R1922" i="4"/>
  <c r="V1915" i="4"/>
  <c r="R1916" i="4"/>
  <c r="V1909" i="4"/>
  <c r="R1910" i="4"/>
  <c r="V1903" i="4"/>
  <c r="R1904" i="4"/>
  <c r="V1897" i="4"/>
  <c r="R1898" i="4"/>
  <c r="V1891" i="4"/>
  <c r="R1892" i="4"/>
  <c r="V1885" i="4"/>
  <c r="R1886" i="4"/>
  <c r="V1879" i="4"/>
  <c r="R1880" i="4"/>
  <c r="V1873" i="4"/>
  <c r="R1874" i="4"/>
  <c r="V1867" i="4"/>
  <c r="R1868" i="4"/>
  <c r="V1861" i="4"/>
  <c r="R1862" i="4"/>
  <c r="V1855" i="4"/>
  <c r="R1856" i="4"/>
  <c r="V1849" i="4"/>
  <c r="R1850" i="4"/>
  <c r="V1843" i="4"/>
  <c r="R1844" i="4"/>
  <c r="V1837" i="4"/>
  <c r="R1838" i="4"/>
  <c r="V1831" i="4"/>
  <c r="R1832" i="4"/>
  <c r="V1825" i="4"/>
  <c r="R1826" i="4"/>
  <c r="V1819" i="4"/>
  <c r="R1820" i="4"/>
  <c r="V1813" i="4"/>
  <c r="R1814" i="4"/>
  <c r="V1807" i="4"/>
  <c r="R1808" i="4"/>
  <c r="V1801" i="4"/>
  <c r="R1802" i="4"/>
  <c r="V1795" i="4"/>
  <c r="R1796" i="4"/>
  <c r="V1789" i="4"/>
  <c r="R1790" i="4"/>
  <c r="V1783" i="4"/>
  <c r="R1784" i="4"/>
  <c r="V1777" i="4"/>
  <c r="R1778" i="4"/>
  <c r="V1771" i="4"/>
  <c r="R1772" i="4"/>
  <c r="V1765" i="4"/>
  <c r="R1766" i="4"/>
  <c r="V1759" i="4"/>
  <c r="R1760" i="4"/>
  <c r="V1753" i="4"/>
  <c r="R1754" i="4"/>
  <c r="V1747" i="4"/>
  <c r="R1748" i="4"/>
  <c r="V1741" i="4"/>
  <c r="R1742" i="4"/>
  <c r="V1735" i="4"/>
  <c r="R1736" i="4"/>
  <c r="V1729" i="4"/>
  <c r="R1730" i="4"/>
  <c r="V1723" i="4"/>
  <c r="R1724" i="4"/>
  <c r="V1717" i="4"/>
  <c r="R1718" i="4"/>
  <c r="V1711" i="4"/>
  <c r="R1712" i="4"/>
  <c r="V1705" i="4"/>
  <c r="R1706" i="4"/>
  <c r="V1699" i="4"/>
  <c r="R1700" i="4"/>
  <c r="V1693" i="4"/>
  <c r="R1694" i="4"/>
  <c r="V1687" i="4"/>
  <c r="R1688" i="4"/>
  <c r="V1681" i="4"/>
  <c r="R1682" i="4"/>
  <c r="V1675" i="4"/>
  <c r="R1676" i="4"/>
  <c r="V1669" i="4"/>
  <c r="R1670" i="4"/>
  <c r="V1663" i="4"/>
  <c r="R1664" i="4"/>
  <c r="V1657" i="4"/>
  <c r="R1658" i="4"/>
  <c r="V1651" i="4"/>
  <c r="R1652" i="4"/>
  <c r="V1645" i="4"/>
  <c r="R1646" i="4"/>
  <c r="V1639" i="4"/>
  <c r="R1640" i="4"/>
  <c r="V1633" i="4"/>
  <c r="R1634" i="4"/>
  <c r="V1627" i="4"/>
  <c r="R1628" i="4"/>
  <c r="V1621" i="4"/>
  <c r="R1622" i="4"/>
  <c r="V1615" i="4"/>
  <c r="R1616" i="4"/>
  <c r="V1609" i="4"/>
  <c r="R1610" i="4"/>
  <c r="V1603" i="4"/>
  <c r="R1604" i="4"/>
  <c r="V1597" i="4"/>
  <c r="R1598" i="4"/>
  <c r="V1591" i="4"/>
  <c r="R1592" i="4"/>
  <c r="V1585" i="4"/>
  <c r="R1586" i="4"/>
  <c r="V1579" i="4"/>
  <c r="R1580" i="4"/>
  <c r="V1573" i="4"/>
  <c r="R1574" i="4"/>
  <c r="V1567" i="4"/>
  <c r="R1568" i="4"/>
  <c r="V1561" i="4"/>
  <c r="R1562" i="4"/>
  <c r="V1555" i="4"/>
  <c r="R1556" i="4"/>
  <c r="V1549" i="4"/>
  <c r="R1550" i="4"/>
  <c r="V1543" i="4"/>
  <c r="R1544" i="4"/>
  <c r="V1537" i="4"/>
  <c r="R1538" i="4"/>
  <c r="V1531" i="4"/>
  <c r="R1532" i="4"/>
  <c r="V1525" i="4"/>
  <c r="R1526" i="4"/>
  <c r="V1519" i="4"/>
  <c r="R1520" i="4"/>
  <c r="V1513" i="4"/>
  <c r="R1514" i="4"/>
  <c r="V1507" i="4"/>
  <c r="R1508" i="4"/>
  <c r="V1501" i="4"/>
  <c r="R1502" i="4"/>
  <c r="V1495" i="4"/>
  <c r="R1496" i="4"/>
  <c r="V1489" i="4"/>
  <c r="R1490" i="4"/>
  <c r="V1483" i="4"/>
  <c r="R1484" i="4"/>
  <c r="V1477" i="4"/>
  <c r="R1478" i="4"/>
  <c r="V1471" i="4"/>
  <c r="R1472" i="4"/>
  <c r="V1465" i="4"/>
  <c r="R1466" i="4"/>
  <c r="V1459" i="4"/>
  <c r="R1460" i="4"/>
  <c r="V1453" i="4"/>
  <c r="R1454" i="4"/>
  <c r="V1447" i="4"/>
  <c r="R1448" i="4"/>
  <c r="V1441" i="4"/>
  <c r="R1442" i="4"/>
  <c r="V1435" i="4"/>
  <c r="R1436" i="4"/>
  <c r="V1429" i="4"/>
  <c r="R1430" i="4"/>
  <c r="V1423" i="4"/>
  <c r="R1424" i="4"/>
  <c r="V1417" i="4"/>
  <c r="R1418" i="4"/>
  <c r="V1411" i="4"/>
  <c r="R1412" i="4"/>
  <c r="V1405" i="4"/>
  <c r="R1406" i="4"/>
  <c r="V1399" i="4"/>
  <c r="R1400" i="4"/>
  <c r="V1393" i="4"/>
  <c r="R1394" i="4"/>
  <c r="V1387" i="4"/>
  <c r="R1388" i="4"/>
  <c r="V1381" i="4"/>
  <c r="R1382" i="4"/>
  <c r="V1375" i="4"/>
  <c r="R1376" i="4"/>
  <c r="V1369" i="4"/>
  <c r="R1370" i="4"/>
  <c r="V1363" i="4"/>
  <c r="R1364" i="4"/>
  <c r="V1357" i="4"/>
  <c r="R1358" i="4"/>
  <c r="V1351" i="4"/>
  <c r="R1352" i="4"/>
  <c r="V1345" i="4"/>
  <c r="R1346" i="4"/>
  <c r="V1339" i="4"/>
  <c r="R1340" i="4"/>
  <c r="V1333" i="4"/>
  <c r="R1334" i="4"/>
  <c r="V1327" i="4"/>
  <c r="R1328" i="4"/>
  <c r="V1321" i="4"/>
  <c r="R1322" i="4"/>
  <c r="V1315" i="4"/>
  <c r="R1316" i="4"/>
  <c r="V1309" i="4"/>
  <c r="R1310" i="4"/>
  <c r="V1303" i="4"/>
  <c r="R1304" i="4"/>
  <c r="V1297" i="4"/>
  <c r="R1298" i="4"/>
  <c r="V1291" i="4"/>
  <c r="R1292" i="4"/>
  <c r="V1285" i="4"/>
  <c r="R1286" i="4"/>
  <c r="V1279" i="4"/>
  <c r="R1280" i="4"/>
  <c r="V1273" i="4"/>
  <c r="R1274" i="4"/>
  <c r="V1267" i="4"/>
  <c r="R1268" i="4"/>
  <c r="V1261" i="4"/>
  <c r="R1262" i="4"/>
  <c r="V1255" i="4"/>
  <c r="R1256" i="4"/>
  <c r="V1249" i="4"/>
  <c r="R1250" i="4"/>
  <c r="V1243" i="4"/>
  <c r="R1244" i="4"/>
  <c r="V1237" i="4"/>
  <c r="R1238" i="4"/>
  <c r="V1231" i="4"/>
  <c r="R1232" i="4"/>
  <c r="V1225" i="4"/>
  <c r="R1226" i="4"/>
  <c r="V1219" i="4"/>
  <c r="R1220" i="4"/>
  <c r="V1213" i="4"/>
  <c r="R1214" i="4"/>
  <c r="V1207" i="4"/>
  <c r="R1208" i="4"/>
  <c r="V1201" i="4"/>
  <c r="R1202" i="4"/>
  <c r="V1195" i="4"/>
  <c r="R1196" i="4"/>
  <c r="V1189" i="4"/>
  <c r="R1190" i="4"/>
  <c r="V1183" i="4"/>
  <c r="R1184" i="4"/>
  <c r="V1177" i="4"/>
  <c r="R1178" i="4"/>
  <c r="V1171" i="4"/>
  <c r="R1172" i="4"/>
  <c r="V1165" i="4"/>
  <c r="R1166" i="4"/>
  <c r="V1159" i="4"/>
  <c r="R1160" i="4"/>
  <c r="V1153" i="4"/>
  <c r="R1154" i="4"/>
  <c r="V1147" i="4"/>
  <c r="R1148" i="4"/>
  <c r="V1141" i="4"/>
  <c r="R1142" i="4"/>
  <c r="V1135" i="4"/>
  <c r="R1136" i="4"/>
  <c r="V1129" i="4"/>
  <c r="R1130" i="4"/>
  <c r="V1123" i="4"/>
  <c r="R1124" i="4"/>
  <c r="V1117" i="4"/>
  <c r="R1118" i="4"/>
  <c r="V1111" i="4"/>
  <c r="R1112" i="4"/>
  <c r="V1105" i="4"/>
  <c r="R1106" i="4"/>
  <c r="V1099" i="4"/>
  <c r="R1100" i="4"/>
  <c r="V1093" i="4"/>
  <c r="R1094" i="4"/>
  <c r="V1087" i="4"/>
  <c r="R1088" i="4"/>
  <c r="V1081" i="4"/>
  <c r="R1082" i="4"/>
  <c r="V1075" i="4"/>
  <c r="R1076" i="4"/>
  <c r="V1069" i="4"/>
  <c r="R1070" i="4"/>
  <c r="V1063" i="4"/>
  <c r="R1064" i="4"/>
  <c r="V1057" i="4"/>
  <c r="R1058" i="4"/>
  <c r="V1051" i="4"/>
  <c r="R1052" i="4"/>
  <c r="V1045" i="4"/>
  <c r="R1046" i="4"/>
  <c r="V1039" i="4"/>
  <c r="R1040" i="4"/>
  <c r="V1033" i="4"/>
  <c r="R1034" i="4"/>
  <c r="V1027" i="4"/>
  <c r="R1028" i="4"/>
  <c r="V1021" i="4"/>
  <c r="R1022" i="4"/>
  <c r="V1015" i="4"/>
  <c r="R1016" i="4"/>
  <c r="V1009" i="4"/>
  <c r="R1010" i="4"/>
  <c r="V1003" i="4"/>
  <c r="R1004" i="4"/>
  <c r="V997" i="4"/>
  <c r="R998" i="4"/>
  <c r="V991" i="4"/>
  <c r="R992" i="4"/>
  <c r="V985" i="4"/>
  <c r="R986" i="4"/>
  <c r="V979" i="4"/>
  <c r="R980" i="4"/>
  <c r="V973" i="4"/>
  <c r="R974" i="4"/>
  <c r="V967" i="4"/>
  <c r="R968" i="4"/>
  <c r="V961" i="4"/>
  <c r="R962" i="4"/>
  <c r="V955" i="4"/>
  <c r="R956" i="4"/>
  <c r="V949" i="4"/>
  <c r="R950" i="4"/>
  <c r="V943" i="4"/>
  <c r="R944" i="4"/>
  <c r="V937" i="4"/>
  <c r="R938" i="4"/>
  <c r="V931" i="4"/>
  <c r="R932" i="4"/>
  <c r="V925" i="4"/>
  <c r="R926" i="4"/>
  <c r="V919" i="4"/>
  <c r="R920" i="4"/>
  <c r="V913" i="4"/>
  <c r="R914" i="4"/>
  <c r="V907" i="4"/>
  <c r="R908" i="4"/>
  <c r="V901" i="4"/>
  <c r="R902" i="4"/>
  <c r="V895" i="4"/>
  <c r="R896" i="4"/>
  <c r="V889" i="4"/>
  <c r="R890" i="4"/>
  <c r="V883" i="4"/>
  <c r="R884" i="4"/>
  <c r="V877" i="4"/>
  <c r="R878" i="4"/>
  <c r="V871" i="4"/>
  <c r="R872" i="4"/>
  <c r="V865" i="4"/>
  <c r="R866" i="4"/>
  <c r="V859" i="4"/>
  <c r="R860" i="4"/>
  <c r="V853" i="4"/>
  <c r="R854" i="4"/>
  <c r="V847" i="4"/>
  <c r="R848" i="4"/>
  <c r="V841" i="4"/>
  <c r="R842" i="4"/>
  <c r="V835" i="4"/>
  <c r="R836" i="4"/>
  <c r="V829" i="4"/>
  <c r="R830" i="4"/>
  <c r="V823" i="4"/>
  <c r="R824" i="4"/>
  <c r="V817" i="4"/>
  <c r="R818" i="4"/>
  <c r="V811" i="4"/>
  <c r="R812" i="4"/>
  <c r="V805" i="4"/>
  <c r="R806" i="4"/>
  <c r="V799" i="4"/>
  <c r="R800" i="4"/>
  <c r="V793" i="4"/>
  <c r="R794" i="4"/>
  <c r="V787" i="4"/>
  <c r="R788" i="4"/>
  <c r="V781" i="4"/>
  <c r="R782" i="4"/>
  <c r="V775" i="4"/>
  <c r="R776" i="4"/>
  <c r="V769" i="4"/>
  <c r="R770" i="4"/>
  <c r="V763" i="4"/>
  <c r="R764" i="4"/>
  <c r="V757" i="4"/>
  <c r="R758" i="4"/>
  <c r="V751" i="4"/>
  <c r="R752" i="4"/>
  <c r="V745" i="4"/>
  <c r="R746" i="4"/>
  <c r="V739" i="4"/>
  <c r="R740" i="4"/>
  <c r="V733" i="4"/>
  <c r="R734" i="4"/>
  <c r="V727" i="4"/>
  <c r="R728" i="4"/>
  <c r="V721" i="4"/>
  <c r="R722" i="4"/>
  <c r="V715" i="4"/>
  <c r="R716" i="4"/>
  <c r="V709" i="4"/>
  <c r="R710" i="4"/>
  <c r="V703" i="4"/>
  <c r="R704" i="4"/>
  <c r="V697" i="4"/>
  <c r="R698" i="4"/>
  <c r="V691" i="4"/>
  <c r="R692" i="4"/>
  <c r="V685" i="4"/>
  <c r="R686" i="4"/>
  <c r="V679" i="4"/>
  <c r="R680" i="4"/>
  <c r="V673" i="4"/>
  <c r="R674" i="4"/>
  <c r="V667" i="4"/>
  <c r="R668" i="4"/>
  <c r="V661" i="4"/>
  <c r="R662" i="4"/>
  <c r="V655" i="4"/>
  <c r="R656" i="4"/>
  <c r="V649" i="4"/>
  <c r="R650" i="4"/>
  <c r="V643" i="4"/>
  <c r="R644" i="4"/>
  <c r="V637" i="4"/>
  <c r="R638" i="4"/>
  <c r="V631" i="4"/>
  <c r="R632" i="4"/>
  <c r="V625" i="4"/>
  <c r="R626" i="4"/>
  <c r="V619" i="4"/>
  <c r="R620" i="4"/>
  <c r="V613" i="4"/>
  <c r="R614" i="4"/>
  <c r="V607" i="4"/>
  <c r="R608" i="4"/>
  <c r="V601" i="4"/>
  <c r="R602" i="4"/>
  <c r="V595" i="4"/>
  <c r="R596" i="4"/>
  <c r="V589" i="4"/>
  <c r="R590" i="4"/>
  <c r="V583" i="4"/>
  <c r="R584" i="4"/>
  <c r="V577" i="4"/>
  <c r="R578" i="4"/>
  <c r="V571" i="4"/>
  <c r="R572" i="4"/>
  <c r="V565" i="4"/>
  <c r="R566" i="4"/>
  <c r="V559" i="4"/>
  <c r="R560" i="4"/>
  <c r="V553" i="4"/>
  <c r="R554" i="4"/>
  <c r="V547" i="4"/>
  <c r="R548" i="4"/>
  <c r="V541" i="4"/>
  <c r="R542" i="4"/>
  <c r="V535" i="4"/>
  <c r="R536" i="4"/>
  <c r="V529" i="4"/>
  <c r="R530" i="4"/>
  <c r="R524" i="4"/>
  <c r="V517" i="4"/>
  <c r="R518" i="4"/>
  <c r="V511" i="4"/>
  <c r="R512" i="4"/>
  <c r="V505" i="4"/>
  <c r="R506" i="4"/>
  <c r="R500" i="4"/>
  <c r="V493" i="4"/>
  <c r="R494" i="4"/>
  <c r="V487" i="4"/>
  <c r="R488" i="4"/>
  <c r="R482" i="4"/>
  <c r="V475" i="4"/>
  <c r="R476" i="4"/>
  <c r="V469" i="4"/>
  <c r="R470" i="4"/>
  <c r="R464" i="4"/>
  <c r="V457" i="4"/>
  <c r="R458" i="4"/>
  <c r="V451" i="4"/>
  <c r="R452" i="4"/>
  <c r="V445" i="4"/>
  <c r="R446" i="4"/>
  <c r="V439" i="4"/>
  <c r="R440" i="4"/>
  <c r="V433" i="4"/>
  <c r="R434" i="4"/>
  <c r="V427" i="4"/>
  <c r="R428" i="4"/>
  <c r="V421" i="4"/>
  <c r="R422" i="4"/>
  <c r="V415" i="4"/>
  <c r="R416" i="4"/>
  <c r="V409" i="4"/>
  <c r="R410" i="4"/>
  <c r="V403" i="4"/>
  <c r="R404" i="4"/>
  <c r="V397" i="4"/>
  <c r="R398" i="4"/>
  <c r="R392" i="4"/>
  <c r="R386" i="4"/>
  <c r="V379" i="4"/>
  <c r="R380" i="4"/>
  <c r="R374" i="4"/>
  <c r="V367" i="4"/>
  <c r="R368" i="4"/>
  <c r="V361" i="4"/>
  <c r="R362" i="4"/>
  <c r="R356" i="4"/>
  <c r="R350" i="4"/>
  <c r="R344" i="4"/>
  <c r="R338" i="4"/>
  <c r="V331" i="4"/>
  <c r="R332" i="4"/>
  <c r="V325" i="4"/>
  <c r="R326" i="4"/>
  <c r="V319" i="4"/>
  <c r="R320" i="4"/>
  <c r="V313" i="4"/>
  <c r="R314" i="4"/>
  <c r="V307" i="4"/>
  <c r="R308" i="4"/>
  <c r="R302" i="4"/>
  <c r="R296" i="4"/>
  <c r="R290" i="4"/>
  <c r="V283" i="4"/>
  <c r="R284" i="4"/>
  <c r="V277" i="4"/>
  <c r="R278" i="4"/>
  <c r="V271" i="4"/>
  <c r="R272" i="4"/>
  <c r="V265" i="4"/>
  <c r="R266" i="4"/>
  <c r="V259" i="4"/>
  <c r="R260" i="4"/>
  <c r="V253" i="4"/>
  <c r="R254" i="4"/>
  <c r="R248" i="4"/>
  <c r="R242" i="4"/>
  <c r="R236" i="4"/>
  <c r="R230" i="4"/>
  <c r="R224" i="4"/>
  <c r="R218" i="4"/>
  <c r="R212" i="4"/>
  <c r="R206" i="4"/>
  <c r="R200" i="4"/>
  <c r="R194" i="4"/>
  <c r="R188" i="4"/>
  <c r="R182" i="4"/>
  <c r="V156" i="4"/>
  <c r="R157" i="4"/>
  <c r="V150" i="4"/>
  <c r="R151" i="4"/>
  <c r="V144" i="4"/>
  <c r="R145" i="4"/>
  <c r="V138" i="4"/>
  <c r="R139" i="4"/>
  <c r="V132" i="4"/>
  <c r="R133" i="4"/>
  <c r="V126" i="4"/>
  <c r="R127" i="4"/>
  <c r="V120" i="4"/>
  <c r="R121" i="4"/>
  <c r="V114" i="4"/>
  <c r="R115" i="4"/>
  <c r="V108" i="4"/>
  <c r="R109" i="4"/>
  <c r="V102" i="4"/>
  <c r="R103" i="4"/>
  <c r="V96" i="4"/>
  <c r="R97" i="4"/>
  <c r="V90" i="4"/>
  <c r="R91" i="4"/>
  <c r="V84" i="4"/>
  <c r="R85" i="4"/>
  <c r="V78" i="4"/>
  <c r="R79" i="4"/>
  <c r="V72" i="4"/>
  <c r="R73" i="4"/>
  <c r="R67" i="4"/>
  <c r="V60" i="4"/>
  <c r="R61" i="4"/>
  <c r="V54" i="4"/>
  <c r="R55" i="4"/>
  <c r="V48" i="4"/>
  <c r="R49" i="4"/>
  <c r="V42" i="4"/>
  <c r="R43" i="4"/>
  <c r="V36" i="4"/>
  <c r="R37" i="4"/>
  <c r="V30" i="4"/>
  <c r="R31" i="4"/>
  <c r="V24" i="4"/>
  <c r="R25" i="4"/>
  <c r="V18" i="4"/>
  <c r="R19" i="4"/>
  <c r="V12" i="4"/>
  <c r="R13" i="4"/>
  <c r="V6" i="4"/>
  <c r="R7" i="4"/>
  <c r="V173" i="4"/>
  <c r="R174" i="4"/>
  <c r="V167" i="4"/>
  <c r="R168" i="4"/>
  <c r="V161" i="4"/>
  <c r="R162" i="4"/>
  <c r="V155" i="4"/>
  <c r="R156" i="4"/>
  <c r="V149" i="4"/>
  <c r="R150" i="4"/>
  <c r="V143" i="4"/>
  <c r="R144" i="4"/>
  <c r="V137" i="4"/>
  <c r="R138" i="4"/>
  <c r="V131" i="4"/>
  <c r="R132" i="4"/>
  <c r="V125" i="4"/>
  <c r="R126" i="4"/>
  <c r="V119" i="4"/>
  <c r="R120" i="4"/>
  <c r="V113" i="4"/>
  <c r="R114" i="4"/>
  <c r="V107" i="4"/>
  <c r="R108" i="4"/>
  <c r="V101" i="4"/>
  <c r="R102" i="4"/>
  <c r="V95" i="4"/>
  <c r="R96" i="4"/>
  <c r="V89" i="4"/>
  <c r="R90" i="4"/>
  <c r="V83" i="4"/>
  <c r="R84" i="4"/>
  <c r="R78" i="4"/>
  <c r="V71" i="4"/>
  <c r="R72" i="4"/>
  <c r="R66" i="4"/>
  <c r="V59" i="4"/>
  <c r="R60" i="4"/>
  <c r="V53" i="4"/>
  <c r="R54" i="4"/>
  <c r="V47" i="4"/>
  <c r="R48" i="4"/>
  <c r="V41" i="4"/>
  <c r="R42" i="4"/>
  <c r="V35" i="4"/>
  <c r="R36" i="4"/>
  <c r="V29" i="4"/>
  <c r="R30" i="4"/>
  <c r="V23" i="4"/>
  <c r="R24" i="4"/>
  <c r="V17" i="4"/>
  <c r="R18" i="4"/>
  <c r="V11" i="4"/>
  <c r="R12" i="4"/>
  <c r="V5" i="4"/>
  <c r="R6" i="4"/>
  <c r="R155" i="4"/>
  <c r="R149" i="4"/>
  <c r="R143" i="4"/>
  <c r="R137" i="4"/>
  <c r="R131" i="4"/>
  <c r="R125" i="4"/>
  <c r="R119" i="4"/>
  <c r="R113" i="4"/>
  <c r="R107" i="4"/>
  <c r="V100" i="4"/>
  <c r="R101" i="4"/>
  <c r="V94" i="4"/>
  <c r="R95" i="4"/>
  <c r="V88" i="4"/>
  <c r="R89" i="4"/>
  <c r="V82" i="4"/>
  <c r="R83" i="4"/>
  <c r="V76" i="4"/>
  <c r="R77" i="4"/>
  <c r="V70" i="4"/>
  <c r="R71" i="4"/>
  <c r="R65" i="4"/>
  <c r="V58" i="4"/>
  <c r="R59" i="4"/>
  <c r="V52" i="4"/>
  <c r="R53" i="4"/>
  <c r="V46" i="4"/>
  <c r="R47" i="4"/>
  <c r="V40" i="4"/>
  <c r="R41" i="4"/>
  <c r="V34" i="4"/>
  <c r="R35" i="4"/>
  <c r="V28" i="4"/>
  <c r="R29" i="4"/>
  <c r="V22" i="4"/>
  <c r="R23" i="4"/>
  <c r="V16" i="4"/>
  <c r="R17" i="4"/>
  <c r="V10" i="4"/>
  <c r="R11" i="4"/>
  <c r="V4" i="4"/>
  <c r="R5" i="4"/>
  <c r="V177" i="4"/>
  <c r="R178" i="4"/>
  <c r="V171" i="4"/>
  <c r="R172" i="4"/>
  <c r="V165" i="4"/>
  <c r="R166" i="4"/>
  <c r="V159" i="4"/>
  <c r="R160" i="4"/>
  <c r="V153" i="4"/>
  <c r="R154" i="4"/>
  <c r="V147" i="4"/>
  <c r="R148" i="4"/>
  <c r="V141" i="4"/>
  <c r="R142" i="4"/>
  <c r="V135" i="4"/>
  <c r="R136" i="4"/>
  <c r="V129" i="4"/>
  <c r="R130" i="4"/>
  <c r="V123" i="4"/>
  <c r="R124" i="4"/>
  <c r="V117" i="4"/>
  <c r="R118" i="4"/>
  <c r="V111" i="4"/>
  <c r="R112" i="4"/>
  <c r="V105" i="4"/>
  <c r="R106" i="4"/>
  <c r="V99" i="4"/>
  <c r="R100" i="4"/>
  <c r="V93" i="4"/>
  <c r="R94" i="4"/>
  <c r="V87" i="4"/>
  <c r="R88" i="4"/>
  <c r="V81" i="4"/>
  <c r="R82" i="4"/>
  <c r="R76" i="4"/>
  <c r="V69" i="4"/>
  <c r="R70" i="4"/>
  <c r="R64" i="4"/>
  <c r="V57" i="4"/>
  <c r="R58" i="4"/>
  <c r="V51" i="4"/>
  <c r="R52" i="4"/>
  <c r="V45" i="4"/>
  <c r="R46" i="4"/>
  <c r="V39" i="4"/>
  <c r="R40" i="4"/>
  <c r="V33" i="4"/>
  <c r="R34" i="4"/>
  <c r="V27" i="4"/>
  <c r="R28" i="4"/>
  <c r="V21" i="4"/>
  <c r="R22" i="4"/>
  <c r="V15" i="4"/>
  <c r="R16" i="4"/>
  <c r="R10" i="4"/>
  <c r="V3" i="4"/>
  <c r="R4" i="4"/>
  <c r="V146" i="4"/>
  <c r="R147" i="4"/>
  <c r="V140" i="4"/>
  <c r="R141" i="4"/>
  <c r="V134" i="4"/>
  <c r="R135" i="4"/>
  <c r="V128" i="4"/>
  <c r="R129" i="4"/>
  <c r="V122" i="4"/>
  <c r="R123" i="4"/>
  <c r="V116" i="4"/>
  <c r="R117" i="4"/>
  <c r="V110" i="4"/>
  <c r="R111" i="4"/>
  <c r="V104" i="4"/>
  <c r="R105" i="4"/>
  <c r="V98" i="4"/>
  <c r="R99" i="4"/>
  <c r="V92" i="4"/>
  <c r="R93" i="4"/>
  <c r="V86" i="4"/>
  <c r="R87" i="4"/>
  <c r="V80" i="4"/>
  <c r="R81" i="4"/>
  <c r="V74" i="4"/>
  <c r="R75" i="4"/>
  <c r="R69" i="4"/>
  <c r="R63" i="4"/>
  <c r="V56" i="4"/>
  <c r="R57" i="4"/>
  <c r="V50" i="4"/>
  <c r="R51" i="4"/>
  <c r="V44" i="4"/>
  <c r="R45" i="4"/>
  <c r="V38" i="4"/>
  <c r="R39" i="4"/>
  <c r="V32" i="4"/>
  <c r="R33" i="4"/>
  <c r="V26" i="4"/>
  <c r="R27" i="4"/>
  <c r="V20" i="4"/>
  <c r="R21" i="4"/>
  <c r="V14" i="4"/>
  <c r="R15" i="4"/>
  <c r="V8" i="4"/>
  <c r="R9" i="4"/>
  <c r="V2" i="4"/>
  <c r="R3" i="4"/>
  <c r="R176" i="4"/>
  <c r="R170" i="4"/>
  <c r="R164" i="4"/>
  <c r="R158" i="4"/>
  <c r="R152" i="4"/>
  <c r="R146" i="4"/>
  <c r="R140" i="4"/>
  <c r="R134" i="4"/>
  <c r="R128" i="4"/>
  <c r="R122" i="4"/>
  <c r="R116" i="4"/>
  <c r="R110" i="4"/>
  <c r="R104" i="4"/>
  <c r="V97" i="4"/>
  <c r="R98" i="4"/>
  <c r="V91" i="4"/>
  <c r="R92" i="4"/>
  <c r="V85" i="4"/>
  <c r="R86" i="4"/>
  <c r="V79" i="4"/>
  <c r="R80" i="4"/>
  <c r="R74" i="4"/>
  <c r="R68" i="4"/>
  <c r="V61" i="4"/>
  <c r="R62" i="4"/>
  <c r="V55" i="4"/>
  <c r="R56" i="4"/>
  <c r="V49" i="4"/>
  <c r="R50" i="4"/>
  <c r="V43" i="4"/>
  <c r="R44" i="4"/>
  <c r="V37" i="4"/>
  <c r="R38" i="4"/>
  <c r="V31" i="4"/>
  <c r="R32" i="4"/>
  <c r="V25" i="4"/>
  <c r="R26" i="4"/>
  <c r="V19" i="4"/>
  <c r="R20" i="4"/>
  <c r="R14" i="4"/>
  <c r="R8" i="4"/>
  <c r="R2" i="4"/>
</calcChain>
</file>

<file path=xl/sharedStrings.xml><?xml version="1.0" encoding="utf-8"?>
<sst xmlns="http://schemas.openxmlformats.org/spreadsheetml/2006/main" count="2156" uniqueCount="1136">
  <si>
    <t>Address</t>
  </si>
  <si>
    <t>Name</t>
  </si>
  <si>
    <t>Description</t>
  </si>
  <si>
    <t>Type</t>
  </si>
  <si>
    <t>Length</t>
  </si>
  <si>
    <t>Unit</t>
  </si>
  <si>
    <t>Role</t>
  </si>
  <si>
    <t>Room</t>
  </si>
  <si>
    <t>poll</t>
  </si>
  <si>
    <t>RW</t>
  </si>
  <si>
    <t>WP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</si>
  <si>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</si>
  <si>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</si>
  <si>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</si>
  <si>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</si>
  <si>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</si>
  <si>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</si>
  <si>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</si>
  <si>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</si>
  <si>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</si>
  <si>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BDE.BDE.Programmname</t>
  </si>
  <si>
    <t>String</t>
  </si>
  <si>
    <t>False</t>
  </si>
  <si>
    <t>BDE.BDE.Typ</t>
  </si>
  <si>
    <t>BDE.BDE.Bemerkung</t>
  </si>
  <si>
    <t>BDE.BDE.Typnummer</t>
  </si>
  <si>
    <t>DEZ+/-</t>
  </si>
  <si>
    <t>BDE.BDE.Kam_Typ</t>
  </si>
  <si>
    <t>Gleitpunktzahl</t>
  </si>
  <si>
    <t>BOOL</t>
  </si>
  <si>
    <t>BDE.BDE.DMC</t>
  </si>
  <si>
    <t>BDE.BDE.DMC[1]</t>
  </si>
  <si>
    <t>BDE.BDE.DMC[1].Kontrolle</t>
  </si>
  <si>
    <t>BDE.BDE.DMC[1].ASCII</t>
  </si>
  <si>
    <t>BDE.BDE.DMC[2]</t>
  </si>
  <si>
    <t>BDE.BDE.DMC[2].Kontrolle</t>
  </si>
  <si>
    <t>BDE.BDE.DMC[2].ASCII</t>
  </si>
  <si>
    <t>BDE.BDE.DMC[3]</t>
  </si>
  <si>
    <t>BDE.BDE.DMC[3].Kontrolle</t>
  </si>
  <si>
    <t>BDE.BDE.DMC[3].ASCII</t>
  </si>
  <si>
    <t>BDE.BDE.DMC[4]</t>
  </si>
  <si>
    <t>BDE.BDE.DMC[4].Kontrolle</t>
  </si>
  <si>
    <t>BDE.BDE.DMC[4].ASCII</t>
  </si>
  <si>
    <t>BDE.BDE.DMC[5]</t>
  </si>
  <si>
    <t>BDE.BDE.DMC[5].Kontrolle</t>
  </si>
  <si>
    <t>BDE.BDE.DMC[5].ASCII</t>
  </si>
  <si>
    <t>BDE.BDE.DMC[6]</t>
  </si>
  <si>
    <t>BDE.BDE.DMC[6].Kontrolle</t>
  </si>
  <si>
    <t>BDE.BDE.DMC[6].ASCII</t>
  </si>
  <si>
    <t>BDE.BDE.DMC[7]</t>
  </si>
  <si>
    <t>BDE.BDE.DMC[7].Kontrolle</t>
  </si>
  <si>
    <t>BDE.BDE.DMC[7].ASCII</t>
  </si>
  <si>
    <t>BDE.BDE.DMC[8]</t>
  </si>
  <si>
    <t>BDE.BDE.DMC[8].Kontrolle</t>
  </si>
  <si>
    <t>BDE.BDE.DMC[8].ASCII</t>
  </si>
  <si>
    <t>BDE.BDE.DMC[9]</t>
  </si>
  <si>
    <t>BDE.BDE.DMC[9].Kontrolle</t>
  </si>
  <si>
    <t>BDE.BDE.DMC[9].ASCII</t>
  </si>
  <si>
    <t>BDE.BDE.DMC[10]</t>
  </si>
  <si>
    <t>BDE.BDE.DMC[10].Kontrolle</t>
  </si>
  <si>
    <t>BDE.BDE.DMC[10].ASCII</t>
  </si>
  <si>
    <t>BDE.BDE.DMC[11]</t>
  </si>
  <si>
    <t>BDE.BDE.DMC[11].Kontrolle</t>
  </si>
  <si>
    <t>BDE.BDE.DMC[11].ASCII</t>
  </si>
  <si>
    <t>BDE.BDE.DMC[12]</t>
  </si>
  <si>
    <t>BDE.BDE.DMC[12].Kontrolle</t>
  </si>
  <si>
    <t>BDE.BDE.DMC[12].ASCII</t>
  </si>
  <si>
    <t>BDE.BDE.DMC[13]</t>
  </si>
  <si>
    <t>BDE.BDE.DMC[13].Kontrolle</t>
  </si>
  <si>
    <t>BDE.BDE.DMC[13].ASCII</t>
  </si>
  <si>
    <t>BDE.BDE.DMC[14]</t>
  </si>
  <si>
    <t>BDE.BDE.DMC[14].Kontrolle</t>
  </si>
  <si>
    <t>BDE.BDE.DMC[14].ASCII</t>
  </si>
  <si>
    <t>BDE.BDE.DMC[15]</t>
  </si>
  <si>
    <t>BDE.BDE.DMC[15].Kontrolle</t>
  </si>
  <si>
    <t>BDE.BDE.DMC[15].ASCII</t>
  </si>
  <si>
    <t>BDE.BDE.DMC[16]</t>
  </si>
  <si>
    <t>BDE.BDE.DMC[16].Kontrolle</t>
  </si>
  <si>
    <t>BDE.BDE.DMC[16].ASCII</t>
  </si>
  <si>
    <t>BDE.BDE.DMC[17]</t>
  </si>
  <si>
    <t>BDE.BDE.DMC[17].Kontrolle</t>
  </si>
  <si>
    <t>BDE.BDE.DMC[17].ASCII</t>
  </si>
  <si>
    <t>BDE.BDE.DMC[18]</t>
  </si>
  <si>
    <t>BDE.BDE.DMC[18].Kontrolle</t>
  </si>
  <si>
    <t>BDE.BDE.DMC[18].ASCII</t>
  </si>
  <si>
    <t>BDE.BDE.DMC[19]</t>
  </si>
  <si>
    <t>BDE.BDE.DMC[19].Kontrolle</t>
  </si>
  <si>
    <t>BDE.BDE.DMC[19].ASCII</t>
  </si>
  <si>
    <t>BDE.BDE.DMC[20]</t>
  </si>
  <si>
    <t>BDE.BDE.DMC[20].Kontrolle</t>
  </si>
  <si>
    <t>BDE.BDE.DMC[20].ASCII</t>
  </si>
  <si>
    <t>BDE.BDE.DMC[21]</t>
  </si>
  <si>
    <t>BDE.BDE.DMC[21].Kontrolle</t>
  </si>
  <si>
    <t>BDE.BDE.DMC[21].ASCII</t>
  </si>
  <si>
    <t>BDE.BDE.DMC[22]</t>
  </si>
  <si>
    <t>BDE.BDE.DMC[22].Kontrolle</t>
  </si>
  <si>
    <t>BDE.BDE.DMC[22].ASCII</t>
  </si>
  <si>
    <t>BDE.BDE.DMC[23]</t>
  </si>
  <si>
    <t>BDE.BDE.DMC[23].Kontrolle</t>
  </si>
  <si>
    <t>BDE.BDE.DMC[23].ASCII</t>
  </si>
  <si>
    <t>BDE.BDE.DMC[24]</t>
  </si>
  <si>
    <t>BDE.BDE.DMC[24].Kontrolle</t>
  </si>
  <si>
    <t>BDE.BDE.DMC[24].ASCII</t>
  </si>
  <si>
    <t>BDE.BDE.DMC[25]</t>
  </si>
  <si>
    <t>BDE.BDE.DMC[25].Kontrolle</t>
  </si>
  <si>
    <t>BDE.BDE.DMC[25].ASCII</t>
  </si>
  <si>
    <t>BDE.BDE.DMC[26]</t>
  </si>
  <si>
    <t>BDE.BDE.DMC[26].Kontrolle</t>
  </si>
  <si>
    <t>BDE.BDE.DMC[26].ASCII</t>
  </si>
  <si>
    <t>BDE.BDE.DMC[27]</t>
  </si>
  <si>
    <t>BDE.BDE.DMC[27].Kontrolle</t>
  </si>
  <si>
    <t>BDE.BDE.DMC[27].ASCII</t>
  </si>
  <si>
    <t>BDE.BDE.DMC[28]</t>
  </si>
  <si>
    <t>BDE.BDE.DMC[28].Kontrolle</t>
  </si>
  <si>
    <t>BDE.BDE.DMC[28].ASCII</t>
  </si>
  <si>
    <t>BDE.BDE.DMC[29]</t>
  </si>
  <si>
    <t>BDE.BDE.DMC[29].Kontrolle</t>
  </si>
  <si>
    <t>BDE.BDE.DMC[29].ASCII</t>
  </si>
  <si>
    <t>BDE.BDE.DMC[30]</t>
  </si>
  <si>
    <t>BDE.BDE.DMC[30].Kontrolle</t>
  </si>
  <si>
    <t>BDE.BDE.DMC[30].ASCII</t>
  </si>
  <si>
    <t>BDE.BDE.DMC[31]</t>
  </si>
  <si>
    <t>BDE.BDE.DMC[31].Kontrolle</t>
  </si>
  <si>
    <t>BDE.BDE.DMC[31].ASCII</t>
  </si>
  <si>
    <t>BDE.BDE.DMC[32]</t>
  </si>
  <si>
    <t>BDE.BDE.DMC[32].Kontrolle</t>
  </si>
  <si>
    <t>BDE.BDE.DMC[32].ASCII</t>
  </si>
  <si>
    <t>BDE.BDE.DMC[33]</t>
  </si>
  <si>
    <t>BDE.BDE.DMC[33].Kontrolle</t>
  </si>
  <si>
    <t>BDE.BDE.DMC[33].ASCII</t>
  </si>
  <si>
    <t>BDE.BDE.DMC[34]</t>
  </si>
  <si>
    <t>BDE.BDE.DMC[34].Kontrolle</t>
  </si>
  <si>
    <t>BDE.BDE.DMC[34].ASCII</t>
  </si>
  <si>
    <t>BDE.BDE.DMC[35]</t>
  </si>
  <si>
    <t>BDE.BDE.DMC[35].Kontrolle</t>
  </si>
  <si>
    <t>BDE.BDE.DMC[35].ASCII</t>
  </si>
  <si>
    <t>BDE.BDE.DMC[36]</t>
  </si>
  <si>
    <t>BDE.BDE.DMC[36].Kontrolle</t>
  </si>
  <si>
    <t>BDE.BDE.DMC[36].ASCII</t>
  </si>
  <si>
    <t>BDE.BDE.DMC[37]</t>
  </si>
  <si>
    <t>BDE.BDE.DMC[37].Kontrolle</t>
  </si>
  <si>
    <t>BDE.BDE.DMC[37].ASCII</t>
  </si>
  <si>
    <t>BDE.BDE.DMC[38]</t>
  </si>
  <si>
    <t>BDE.BDE.DMC[38].Kontrolle</t>
  </si>
  <si>
    <t>BDE.BDE.DMC[38].ASCII</t>
  </si>
  <si>
    <t>BDE.BDE.DMC[39]</t>
  </si>
  <si>
    <t>BDE.BDE.DMC[39].Kontrolle</t>
  </si>
  <si>
    <t>BDE.BDE.DMC[39].ASCII</t>
  </si>
  <si>
    <t>BDE.BDE.DMC[40]</t>
  </si>
  <si>
    <t>BDE.BDE.DMC[40].Kontrolle</t>
  </si>
  <si>
    <t>BDE.BDE.DMC[40].ASCII</t>
  </si>
  <si>
    <t>BDE.BDE.DMC[41]</t>
  </si>
  <si>
    <t>BDE.BDE.DMC[41].Kontrolle</t>
  </si>
  <si>
    <t>BDE.BDE.DMC[41].ASCII</t>
  </si>
  <si>
    <t>BDE.BDE.DMC[42]</t>
  </si>
  <si>
    <t>BDE.BDE.DMC[42].Kontrolle</t>
  </si>
  <si>
    <t>BDE.BDE.DMC[42].ASCII</t>
  </si>
  <si>
    <t>BDE.BDE.DMC[43]</t>
  </si>
  <si>
    <t>BDE.BDE.DMC[43].Kontrolle</t>
  </si>
  <si>
    <t>BDE.BDE.DMC[43].ASCII</t>
  </si>
  <si>
    <t>BDE.BDE.DMC[44]</t>
  </si>
  <si>
    <t>BDE.BDE.DMC[44].Kontrolle</t>
  </si>
  <si>
    <t>BDE.BDE.DMC[44].ASCII</t>
  </si>
  <si>
    <t>BDE.BDE.DMC[45]</t>
  </si>
  <si>
    <t>BDE.BDE.DMC[45].Kontrolle</t>
  </si>
  <si>
    <t>BDE.BDE.DMC[45].ASCII</t>
  </si>
  <si>
    <t>BDE.BDE.DMC[46]</t>
  </si>
  <si>
    <t>BDE.BDE.DMC[46].Kontrolle</t>
  </si>
  <si>
    <t>BDE.BDE.DMC[46].ASCII</t>
  </si>
  <si>
    <t>BDE.BDE.DMC[47]</t>
  </si>
  <si>
    <t>BDE.BDE.DMC[47].Kontrolle</t>
  </si>
  <si>
    <t>BDE.BDE.DMC[47].ASCII</t>
  </si>
  <si>
    <t>BDE.BDE.DMC[48]</t>
  </si>
  <si>
    <t>BDE.BDE.DMC[48].Kontrolle</t>
  </si>
  <si>
    <t>BDE.BDE.DMC[48].ASCII</t>
  </si>
  <si>
    <t>BDE.BDE.DMC[49]</t>
  </si>
  <si>
    <t>BDE.BDE.DMC[49].Kontrolle</t>
  </si>
  <si>
    <t>BDE.BDE.DMC[49].ASCII</t>
  </si>
  <si>
    <t>BDE.BDE.DMC[50]</t>
  </si>
  <si>
    <t>BDE.BDE.DMC[50].Kontrolle</t>
  </si>
  <si>
    <t>BDE.BDE.DMC[50].ASCII</t>
  </si>
  <si>
    <t>BDE.BDE.DMC_Qualität</t>
  </si>
  <si>
    <t>BDE.BDE.DMC_Qualität[0]</t>
  </si>
  <si>
    <t>BDE.BDE.DMC_Qualität[0].Kontrolle</t>
  </si>
  <si>
    <t>BDE.BDE.DMC_Qualität[0].Qualität</t>
  </si>
  <si>
    <t>BDE.BDE.DMC_Qualität[1]</t>
  </si>
  <si>
    <t>BDE.BDE.DMC_Qualität[1].Kontrolle</t>
  </si>
  <si>
    <t>BDE.BDE.DMC_Qualität[1].Qualität</t>
  </si>
  <si>
    <t>BDE.BDE.DMC_Qualität[2]</t>
  </si>
  <si>
    <t>BDE.BDE.DMC_Qualität[2].Kontrolle</t>
  </si>
  <si>
    <t>BDE.BDE.DMC_Qualität[2].Qualität</t>
  </si>
  <si>
    <t>BDE.BDE.DMC_Qualität[3]</t>
  </si>
  <si>
    <t>BDE.BDE.DMC_Qualität[3].Kontrolle</t>
  </si>
  <si>
    <t>BDE.BDE.DMC_Qualität[3].Qualität</t>
  </si>
  <si>
    <t>BDE.BDE.DMC_Qualität[4]</t>
  </si>
  <si>
    <t>BDE.BDE.DMC_Qualität[4].Kontrolle</t>
  </si>
  <si>
    <t>BDE.BDE.DMC_Qualität[4].Qualität</t>
  </si>
  <si>
    <t>BDE.BDE.DMC_Qualität[5]</t>
  </si>
  <si>
    <t>BDE.BDE.DMC_Qualität[5].Kontrolle</t>
  </si>
  <si>
    <t>BDE.BDE.DMC_Qualität[5].Qualität</t>
  </si>
  <si>
    <t>BDE.BDE.DMC_Qualität[6]</t>
  </si>
  <si>
    <t>BDE.BDE.DMC_Qualität[6].Kontrolle</t>
  </si>
  <si>
    <t>BDE.BDE.DMC_Qualität[6].Qualität</t>
  </si>
  <si>
    <t>BDE.BDE.DMC_Qualität[7]</t>
  </si>
  <si>
    <t>BDE.BDE.DMC_Qualität[7].Kontrolle</t>
  </si>
  <si>
    <t>BDE.BDE.DMC_Qualität[7].Qualität</t>
  </si>
  <si>
    <t>BDE.BDE.DMC_Qualität[8]</t>
  </si>
  <si>
    <t>BDE.BDE.DMC_Qualität[8].Kontrolle</t>
  </si>
  <si>
    <t>BDE.BDE.DMC_Qualität[8].Qualität</t>
  </si>
  <si>
    <t>BDE.BDE.DMC_Qualität[9]</t>
  </si>
  <si>
    <t>BDE.BDE.DMC_Qualität[9].Kontrolle</t>
  </si>
  <si>
    <t>BDE.BDE.DMC_Qualität[9].Qualität</t>
  </si>
  <si>
    <t>BDE.BDE.Vorprozesse</t>
  </si>
  <si>
    <t>BDE.BDE.Vorprozesse[1]</t>
  </si>
  <si>
    <t>BDE.BDE.Vorprozesse[2]</t>
  </si>
  <si>
    <t>BDE.BDE.Vorprozesse[3]</t>
  </si>
  <si>
    <t>BDE.BDE.Vorprozesse[4]</t>
  </si>
  <si>
    <t>BDE.BDE.Vorprozesse[5]</t>
  </si>
  <si>
    <t>BDE.BDE.Vorprozesse[6]</t>
  </si>
  <si>
    <t>BDE.BDE.Vorprozesse[7]</t>
  </si>
  <si>
    <t>BDE.BDE.Vorprozesse[8]</t>
  </si>
  <si>
    <t>BDE.BDE.Vorprozesse[9]</t>
  </si>
  <si>
    <t>BDE.BDE.Vorprozesse[10]</t>
  </si>
  <si>
    <t>BDE.BDE.Vorprozesse[11]</t>
  </si>
  <si>
    <t>BDE.BDE.Vorprozesse[12]</t>
  </si>
  <si>
    <t>BDE.BDE.Vorprozesse[13]</t>
  </si>
  <si>
    <t>BDE.BDE.Vorprozesse[14]</t>
  </si>
  <si>
    <t>BDE.BDE.Vorprozesse[15]</t>
  </si>
  <si>
    <t>BDE.BDE.Vorprozesse[16]</t>
  </si>
  <si>
    <t>BDE.BDE.Vorprozesse[17]</t>
  </si>
  <si>
    <t>BDE.BDE.Vorprozesse[18]</t>
  </si>
  <si>
    <t>BDE.BDE.Vorprozesse[19]</t>
  </si>
  <si>
    <t>BDE.BDE.Vorprozesse[20]</t>
  </si>
  <si>
    <t>BDE.BDE.Zusatzdaten</t>
  </si>
  <si>
    <t>BDE.BDE.Zusatzdaten.Kam_DMC_iO</t>
  </si>
  <si>
    <t>BDE.BDE.Zusatzdaten.Kam_Typname</t>
  </si>
  <si>
    <t>BDE.BDE.Zusatzdaten.Kam_Typ_Nr</t>
  </si>
  <si>
    <t>BDE.BDE.Zusatzdaten.DMC</t>
  </si>
  <si>
    <t>BDE.BDE.Zusatzdaten.DMC_Kz_Motor</t>
  </si>
  <si>
    <t>BDE.BDE.Zusatzdaten.DMC_Kz_Hauptgruppe_Bauteil</t>
  </si>
  <si>
    <t>BDE.BDE.Zusatzdaten.DMC_Kz_Teile_Typ</t>
  </si>
  <si>
    <t>BDE.BDE.Zusatzdaten.DMC_Q_Status</t>
  </si>
  <si>
    <t>BDE.BDE.Zusatzdaten.DMC_Q_Gesamtqualität</t>
  </si>
  <si>
    <t>BDE.BDE.Zusatzdaten.DMC_Q_Decodierung</t>
  </si>
  <si>
    <t>BDE.BDE.Zusatzdaten.DMC_Q_Kontrast</t>
  </si>
  <si>
    <t>BDE.BDE.Zusatzdaten.DMC_Q_Axial_Verzerrung</t>
  </si>
  <si>
    <t>BDE.BDE.Zusatzdaten.DMC_Q_unbenutzte_Fehlerkorrektur</t>
  </si>
  <si>
    <t>BDE.BDE.Zusatzdaten.DMC_Q_Druckvergroesserung_Hori</t>
  </si>
  <si>
    <t>BDE.BDE.Zusatzdaten.DMC_Q_Druckvergroesserung_Verti</t>
  </si>
  <si>
    <t>BDE.BDE.Zusatzdaten.Vorprozesse</t>
  </si>
  <si>
    <t>BDE.BDE.Zusatzdaten.Vorprozesse[1]</t>
  </si>
  <si>
    <t>BDE.BDE.Zusatzdaten.Vorprozesse[2]</t>
  </si>
  <si>
    <t>BDE.BDE.Zusatzdaten.Vorprozesse[3]</t>
  </si>
  <si>
    <t>BDE.BDE.Zusatzdaten.Vorprozesse[4]</t>
  </si>
  <si>
    <t>BDE.BDE.Zusatzdaten.Vorprozesse[5]</t>
  </si>
  <si>
    <t>BDE.BDE.Zusatzdaten.Vorprozesse[6]</t>
  </si>
  <si>
    <t>BDE.BDE.Zusatzdaten.Vorprozesse[7]</t>
  </si>
  <si>
    <t>BDE.BDE.Zusatzdaten.Vorprozesse[8]</t>
  </si>
  <si>
    <t>BDE.BDE.Zusatzdaten.Vorprozesse[9]</t>
  </si>
  <si>
    <t>BDE.BDE.Zusatzdaten.Vorprozesse[10]</t>
  </si>
  <si>
    <t>BDE.BDE.Zusatzdaten.Vorprozesse[11]</t>
  </si>
  <si>
    <t>BDE.BDE.Zusatzdaten.Vorprozesse[12]</t>
  </si>
  <si>
    <t>BDE.BDE.Zusatzdaten.Vorprozesse[13]</t>
  </si>
  <si>
    <t>BDE.BDE.Zusatzdaten.Vorprozesse[14]</t>
  </si>
  <si>
    <t>BDE.BDE.Zusatzdaten.Vorprozesse[15]</t>
  </si>
  <si>
    <t>BDE.BDE.Zusatzdaten.Vorprozesse[16]</t>
  </si>
  <si>
    <t>BDE.BDE.Zusatzdaten.Vorprozesse[17]</t>
  </si>
  <si>
    <t>BDE.BDE.Zusatzdaten.Vorprozesse[18]</t>
  </si>
  <si>
    <t>BDE.BDE.Zusatzdaten.Vorprozesse[19]</t>
  </si>
  <si>
    <t>BDE.BDE.Zusatzdaten.Vorprozesse[20]</t>
  </si>
  <si>
    <t>DATE_AND_TIME</t>
  </si>
  <si>
    <t>BDE.BDE.Zusatzdaten.Bemerkung</t>
  </si>
  <si>
    <t>Spalte10</t>
  </si>
  <si>
    <t>Spalte11</t>
  </si>
  <si>
    <t>Spalte12</t>
  </si>
  <si>
    <t>Spalte13</t>
  </si>
  <si>
    <t>Spalte14</t>
  </si>
  <si>
    <t>P#DB100.DBX0.0</t>
  </si>
  <si>
    <t>P#DB100.DBX22.0</t>
  </si>
  <si>
    <t>BDE.BDE.Typ_Erkennung</t>
  </si>
  <si>
    <t>%DB100.DBW40</t>
  </si>
  <si>
    <t>P#DB100.DBX42.0</t>
  </si>
  <si>
    <t>%DB100.DBW64</t>
  </si>
  <si>
    <t>BDE.BDE.Kali_iO</t>
  </si>
  <si>
    <t>%DB100.DBX66.0</t>
  </si>
  <si>
    <t>%DB100.DBW68</t>
  </si>
  <si>
    <t>BDE.BDE.Lamellen_pruefen</t>
  </si>
  <si>
    <t>%DB100.DBX70.0</t>
  </si>
  <si>
    <t>BDE.BDE.Lamellen_max</t>
  </si>
  <si>
    <t>%DB100.DBW72</t>
  </si>
  <si>
    <t>BDE.BDE.Lamellen_min</t>
  </si>
  <si>
    <t>%DB100.DBW74</t>
  </si>
  <si>
    <t>BDE.BDE.Max_Loetzyklen</t>
  </si>
  <si>
    <t>%DB100.DBW76</t>
  </si>
  <si>
    <t>BDE.BDE.Gewindepruefung_aktiv</t>
  </si>
  <si>
    <t>%DB100.DBX78.0</t>
  </si>
  <si>
    <t>BDE.BDE.Gewinde_Roboterprogramm</t>
  </si>
  <si>
    <t>%DB100.DBW80</t>
  </si>
  <si>
    <t>BDE.BDE.Gewinde_Deprag_Programm_1</t>
  </si>
  <si>
    <t>%DB100.DBW82</t>
  </si>
  <si>
    <t>BDE.BDE.Gewinde_Deprag_Programm_2</t>
  </si>
  <si>
    <t>%DB100.DBW84</t>
  </si>
  <si>
    <t>BDE.BDE.Gewinde_Deprag_Programm_3</t>
  </si>
  <si>
    <t>%DB100.DBW86</t>
  </si>
  <si>
    <t>BDE.BDE.Gewinde_Deprag_Programm_4</t>
  </si>
  <si>
    <t>%DB100.DBW88</t>
  </si>
  <si>
    <t>BDE.BDE.Tiefenmesser_min_Start_1</t>
  </si>
  <si>
    <t>%DB100.DBD90</t>
  </si>
  <si>
    <t>BDE.BDE.Tiefenmesser_max_Ende_1</t>
  </si>
  <si>
    <t>%DB100.DBD94</t>
  </si>
  <si>
    <t>BDE.BDE.Tiefenmesser_min_Start_2</t>
  </si>
  <si>
    <t>%DB100.DBD98</t>
  </si>
  <si>
    <t>BDE.BDE.Tiefenmesser_max_Ende_2</t>
  </si>
  <si>
    <t>%DB100.DBD102</t>
  </si>
  <si>
    <t>BDE.BDE.Tiefenmesser_min_Start_3</t>
  </si>
  <si>
    <t>%DB100.DBD106</t>
  </si>
  <si>
    <t>BDE.BDE.Tiefenmesser_max_Ende_3</t>
  </si>
  <si>
    <t>%DB100.DBD110</t>
  </si>
  <si>
    <t>BDE.BDE.Tiefenmesser_max_Ende_4</t>
  </si>
  <si>
    <t>%DB100.DBD114</t>
  </si>
  <si>
    <t>BDE.BDE.Tiefenmesser_min_Start_4</t>
  </si>
  <si>
    <t>%DB100.DBD118</t>
  </si>
  <si>
    <t>BDE.BDE.Vesrchiebung_X_Prüfdorn_Bohrung_1</t>
  </si>
  <si>
    <t>%DB100.DBD122</t>
  </si>
  <si>
    <t>BDE.BDE.Vesrchiebung_Z_Prüfdorn_Bohrung_1</t>
  </si>
  <si>
    <t>%DB100.DBD126</t>
  </si>
  <si>
    <t>BDE.BDE.Vesrchiebung_X_Prüfdorn_Bohrung_2</t>
  </si>
  <si>
    <t>%DB100.DBD130</t>
  </si>
  <si>
    <t>BDE.BDE.Vesrchiebung_Z_Prüfdorn_Bohrung_2</t>
  </si>
  <si>
    <t>%DB100.DBD134</t>
  </si>
  <si>
    <t>BDE.BDE.Vesrchiebung_X_Prüfdorn_Bohrung_3</t>
  </si>
  <si>
    <t>%DB100.DBD138</t>
  </si>
  <si>
    <t>BDE.BDE.Vesrchiebung_Z_Prüfdorn_Bohrung_3</t>
  </si>
  <si>
    <t>%DB100.DBD142</t>
  </si>
  <si>
    <t>BDE.BDE.Vesrchiebung_X_Prüfdorn_Bohrung_4</t>
  </si>
  <si>
    <t>%DB100.DBD146</t>
  </si>
  <si>
    <t>BDE.BDE.Vesrchiebung_Z_Prüfdorn_Bohrung_4</t>
  </si>
  <si>
    <t>%DB100.DBD150</t>
  </si>
  <si>
    <t>BDE.BDE.Gewinde_Drehmoment_min_1</t>
  </si>
  <si>
    <t>%DB100.DBD154</t>
  </si>
  <si>
    <t>BDE.BDE.Gewinde_Drehmoment_max_1</t>
  </si>
  <si>
    <t>%DB100.DBD158</t>
  </si>
  <si>
    <t>BDE.BDE.Gewinde_Drehmoment_max_2</t>
  </si>
  <si>
    <t>%DB100.DBD162</t>
  </si>
  <si>
    <t>BDE.BDE.Gewinde_Drehmoment_min_2</t>
  </si>
  <si>
    <t>%DB100.DBD166</t>
  </si>
  <si>
    <t>BDE.BDE.Gewinde_Drehmoment_max_3</t>
  </si>
  <si>
    <t>%DB100.DBD170</t>
  </si>
  <si>
    <t>BDE.BDE.Gewinde_Drehmoment_min_3</t>
  </si>
  <si>
    <t>%DB100.DBD174</t>
  </si>
  <si>
    <t>BDE.BDE.Gewinde_Drehmoment_min_4</t>
  </si>
  <si>
    <t>%DB100.DBD178</t>
  </si>
  <si>
    <t>BDE.BDE.Gewinde_Drehmoment_max_4</t>
  </si>
  <si>
    <t>%DB100.DBD182</t>
  </si>
  <si>
    <t>BDE.BDE.Locherkennung</t>
  </si>
  <si>
    <t>P#DB100.DBX186.0</t>
  </si>
  <si>
    <t>BDE.BDE.Locherkennung.Locherkennung_min</t>
  </si>
  <si>
    <t>BDE.BDE.Locherkennung.Locherkennung_min[1]</t>
  </si>
  <si>
    <t>%DB100.DBD186</t>
  </si>
  <si>
    <t>BDE.BDE.Locherkennung.Locherkennung_min[2]</t>
  </si>
  <si>
    <t>%DB100.DBD190</t>
  </si>
  <si>
    <t>BDE.BDE.Locherkennung.Locherkennung_min[3]</t>
  </si>
  <si>
    <t>%DB100.DBD194</t>
  </si>
  <si>
    <t>BDE.BDE.Locherkennung.Locherkennung_min[4]</t>
  </si>
  <si>
    <t>%DB100.DBD198</t>
  </si>
  <si>
    <t>BDE.BDE.Locherkennung.Locherkennung_min[5]</t>
  </si>
  <si>
    <t>%DB100.DBD202</t>
  </si>
  <si>
    <t>BDE.BDE.Locherkennung.Locherkennung_min[6]</t>
  </si>
  <si>
    <t>%DB100.DBD206</t>
  </si>
  <si>
    <t>BDE.BDE.Locherkennung.Locherkennung_min[7]</t>
  </si>
  <si>
    <t>%DB100.DBD210</t>
  </si>
  <si>
    <t>BDE.BDE.Locherkennung.Locherkennung_min[8]</t>
  </si>
  <si>
    <t>%DB100.DBD214</t>
  </si>
  <si>
    <t>BDE.BDE.Locherkennung.Locherkennung_max</t>
  </si>
  <si>
    <t>P#DB100.DBX218.0</t>
  </si>
  <si>
    <t>BDE.BDE.Locherkennung.Locherkennung_max[1]</t>
  </si>
  <si>
    <t>%DB100.DBD218</t>
  </si>
  <si>
    <t>BDE.BDE.Locherkennung.Locherkennung_max[2]</t>
  </si>
  <si>
    <t>%DB100.DBD222</t>
  </si>
  <si>
    <t>BDE.BDE.Locherkennung.Locherkennung_max[3]</t>
  </si>
  <si>
    <t>%DB100.DBD226</t>
  </si>
  <si>
    <t>BDE.BDE.Locherkennung.Locherkennung_max[4]</t>
  </si>
  <si>
    <t>%DB100.DBD230</t>
  </si>
  <si>
    <t>BDE.BDE.Locherkennung.Locherkennung_max[5]</t>
  </si>
  <si>
    <t>%DB100.DBD234</t>
  </si>
  <si>
    <t>BDE.BDE.Locherkennung.Locherkennung_max[6]</t>
  </si>
  <si>
    <t>%DB100.DBD238</t>
  </si>
  <si>
    <t>BDE.BDE.Locherkennung.Locherkennung_max[7]</t>
  </si>
  <si>
    <t>%DB100.DBD242</t>
  </si>
  <si>
    <t>BDE.BDE.Locherkennung.Locherkennung_max[8]</t>
  </si>
  <si>
    <t>%DB100.DBD246</t>
  </si>
  <si>
    <t>BDE.BDE.DP1_Pruefkammer_aktiv</t>
  </si>
  <si>
    <t>%DB100.DBX250.0</t>
  </si>
  <si>
    <t>BDE.BDE.DP2_Pruefkammer_aktiv</t>
  </si>
  <si>
    <t>%DB100.DBX250.1</t>
  </si>
  <si>
    <t>BDE.BDE.DP_Vorrichtung_quer_aktiv</t>
  </si>
  <si>
    <t>%DB100.DBX250.2</t>
  </si>
  <si>
    <t>BDE.BDE.DP_Vorrichtung_170KW_laengs_aktiv</t>
  </si>
  <si>
    <t>%DB100.DBX250.3</t>
  </si>
  <si>
    <t>BDE.BDE.DP_Abdichten_170kw_aktiv</t>
  </si>
  <si>
    <t>%DB100.DBX250.4</t>
  </si>
  <si>
    <t>BDE.BDE.DP_Abdichten_Laengs_aktiv</t>
  </si>
  <si>
    <t>%DB100.DBX250.5</t>
  </si>
  <si>
    <t>BDE.BDE.DP_Abdichten_quer_aktiv</t>
  </si>
  <si>
    <t>%DB100.DBX250.6</t>
  </si>
  <si>
    <t>BDE.BDE.DP_Gas_1</t>
  </si>
  <si>
    <t>%DB100.DBW252</t>
  </si>
  <si>
    <t>BDE.BDE.DP_Wasser_1</t>
  </si>
  <si>
    <t>%DB100.DBW254</t>
  </si>
  <si>
    <t>BDE.BDE.DP_Gas_2</t>
  </si>
  <si>
    <t>%DB100.DBW256</t>
  </si>
  <si>
    <t>BDE.BDE.DP_Wasser_2</t>
  </si>
  <si>
    <t>%DB100.DBW258</t>
  </si>
  <si>
    <t>BDE.BDE.DP_Druck_Entlueftung_aktiv</t>
  </si>
  <si>
    <t>%DB100.DBX260.0</t>
  </si>
  <si>
    <t>BDE.BDE.DP_Druck_Entlueften_min</t>
  </si>
  <si>
    <t>%DB100.DBD262</t>
  </si>
  <si>
    <t>BDE.BDE.DP_Extern_entlueften</t>
  </si>
  <si>
    <t>%DB100.DBX266.0</t>
  </si>
  <si>
    <t>BDE.BDE.DP_Extern_entlueften_Zeit</t>
  </si>
  <si>
    <t>%DB100.DBD268</t>
  </si>
  <si>
    <t>Zeit</t>
  </si>
  <si>
    <t>BDE.BDE.Gravieren</t>
  </si>
  <si>
    <t>%DB100.DBX272.0</t>
  </si>
  <si>
    <t>BDE.BDE.Gravierprog_iO</t>
  </si>
  <si>
    <t>%DB100.DBW274</t>
  </si>
  <si>
    <t>BDE.BDE.Gravierprog_1_Zyklus</t>
  </si>
  <si>
    <t>%DB100.DBW276</t>
  </si>
  <si>
    <t>BDE.BDE.Gravierprog_2_Zyklus</t>
  </si>
  <si>
    <t>%DB100.DBW278</t>
  </si>
  <si>
    <t>BDE.BDE.Aufnahme_Pos_X</t>
  </si>
  <si>
    <t>%DB100.DBD280</t>
  </si>
  <si>
    <t>BDE.BDE.Aufnahme_Pos_Geschw_X</t>
  </si>
  <si>
    <t>%DB100.DBD284</t>
  </si>
  <si>
    <t>BDE.BDE.Aufnahme_Pos_Z</t>
  </si>
  <si>
    <t>%DB100.DBD288</t>
  </si>
  <si>
    <t>BDE.BDE.Aufnahme_Pos_Geschw_Z</t>
  </si>
  <si>
    <t>%DB100.DBD292</t>
  </si>
  <si>
    <t>BDE.BDE.Entladen_Pos_iO_X</t>
  </si>
  <si>
    <t>%DB100.DBD296</t>
  </si>
  <si>
    <t>BDE.BDE.Entladen_Pos_iO_Geschw_X</t>
  </si>
  <si>
    <t>%DB100.DBD300</t>
  </si>
  <si>
    <t>BDE.BDE.Entladen_Pos_iO_Z</t>
  </si>
  <si>
    <t>%DB100.DBD304</t>
  </si>
  <si>
    <t>BDE.BDE.Entladen_Pos_iO_Geschw_Z</t>
  </si>
  <si>
    <t>%DB100.DBD308</t>
  </si>
  <si>
    <t>BDE.BDE.Entladen_Pos_niO_Zyk1_2_X</t>
  </si>
  <si>
    <t>%DB100.DBD312</t>
  </si>
  <si>
    <t>BDE.BDE.Entladen_Pos_niO_Zyk1_2_Geschw_X</t>
  </si>
  <si>
    <t>%DB100.DBD316</t>
  </si>
  <si>
    <t>BDE.BDE.Entladen_Pos_niO_Zyk1_2_Z</t>
  </si>
  <si>
    <t>%DB100.DBD320</t>
  </si>
  <si>
    <t>BDE.BDE.Entladen_Pos_niO_Zyk1_2_Geschw_Z</t>
  </si>
  <si>
    <t>%DB100.DBD324</t>
  </si>
  <si>
    <t>BDE.BDE.Entladen_Pos_niO_X</t>
  </si>
  <si>
    <t>%DB100.DBD328</t>
  </si>
  <si>
    <t>BDE.BDE.Entladen_Pos_niO_Geschw_X</t>
  </si>
  <si>
    <t>%DB100.DBD332</t>
  </si>
  <si>
    <t>BDE.BDE.Entladen_Pos_niO_Z</t>
  </si>
  <si>
    <t>%DB100.DBD336</t>
  </si>
  <si>
    <t>BDE.BDE.Entladen_Pos_niO_Geschw_Z</t>
  </si>
  <si>
    <t>%DB100.DBD340</t>
  </si>
  <si>
    <t>BDE.BDE.Entladen_Pos_Gewinde_X</t>
  </si>
  <si>
    <t>%DB100.DBD344</t>
  </si>
  <si>
    <t>BDE.BDE.Entladen_Pos_Gewinde_Geschw_X</t>
  </si>
  <si>
    <t>%DB100.DBD348</t>
  </si>
  <si>
    <t>BDE.BDE.Entladen_Pos_Gewinde_Z</t>
  </si>
  <si>
    <t>%DB100.DBD352</t>
  </si>
  <si>
    <t>BDE.BDE.Entladen_Pos_Gewinde_Geschw_Z</t>
  </si>
  <si>
    <t>%DB100.DBD356</t>
  </si>
  <si>
    <t>P#DB100.DBX360.0</t>
  </si>
  <si>
    <t>%DB100.DBX360.0</t>
  </si>
  <si>
    <t>P#DB100.DBX362.0</t>
  </si>
  <si>
    <t>P#DB100.DBX366.0</t>
  </si>
  <si>
    <t>%DB100.DBX366.0</t>
  </si>
  <si>
    <t>P#DB100.DBX368.0</t>
  </si>
  <si>
    <t>P#DB100.DBX372.0</t>
  </si>
  <si>
    <t>%DB100.DBX372.0</t>
  </si>
  <si>
    <t>P#DB100.DBX374.0</t>
  </si>
  <si>
    <t>P#DB100.DBX378.0</t>
  </si>
  <si>
    <t>%DB100.DBX378.0</t>
  </si>
  <si>
    <t>P#DB100.DBX380.0</t>
  </si>
  <si>
    <t>P#DB100.DBX384.0</t>
  </si>
  <si>
    <t>%DB100.DBX384.0</t>
  </si>
  <si>
    <t>P#DB100.DBX386.0</t>
  </si>
  <si>
    <t>P#DB100.DBX390.0</t>
  </si>
  <si>
    <t>%DB100.DBX390.0</t>
  </si>
  <si>
    <t>P#DB100.DBX392.0</t>
  </si>
  <si>
    <t>P#DB100.DBX396.0</t>
  </si>
  <si>
    <t>%DB100.DBX396.0</t>
  </si>
  <si>
    <t>P#DB100.DBX398.0</t>
  </si>
  <si>
    <t>P#DB100.DBX402.0</t>
  </si>
  <si>
    <t>%DB100.DBX402.0</t>
  </si>
  <si>
    <t>P#DB100.DBX404.0</t>
  </si>
  <si>
    <t>P#DB100.DBX408.0</t>
  </si>
  <si>
    <t>%DB100.DBX408.0</t>
  </si>
  <si>
    <t>P#DB100.DBX410.0</t>
  </si>
  <si>
    <t>P#DB100.DBX414.0</t>
  </si>
  <si>
    <t>%DB100.DBX414.0</t>
  </si>
  <si>
    <t>P#DB100.DBX416.0</t>
  </si>
  <si>
    <t>P#DB100.DBX420.0</t>
  </si>
  <si>
    <t>%DB100.DBX420.0</t>
  </si>
  <si>
    <t>P#DB100.DBX422.0</t>
  </si>
  <si>
    <t>P#DB100.DBX426.0</t>
  </si>
  <si>
    <t>%DB100.DBX426.0</t>
  </si>
  <si>
    <t>P#DB100.DBX428.0</t>
  </si>
  <si>
    <t>P#DB100.DBX432.0</t>
  </si>
  <si>
    <t>%DB100.DBX432.0</t>
  </si>
  <si>
    <t>P#DB100.DBX434.0</t>
  </si>
  <si>
    <t>P#DB100.DBX438.0</t>
  </si>
  <si>
    <t>%DB100.DBX438.0</t>
  </si>
  <si>
    <t>P#DB100.DBX440.0</t>
  </si>
  <si>
    <t>P#DB100.DBX444.0</t>
  </si>
  <si>
    <t>%DB100.DBX444.0</t>
  </si>
  <si>
    <t>P#DB100.DBX446.0</t>
  </si>
  <si>
    <t>P#DB100.DBX450.0</t>
  </si>
  <si>
    <t>%DB100.DBX450.0</t>
  </si>
  <si>
    <t>P#DB100.DBX452.0</t>
  </si>
  <si>
    <t>P#DB100.DBX456.0</t>
  </si>
  <si>
    <t>%DB100.DBX456.0</t>
  </si>
  <si>
    <t>P#DB100.DBX458.0</t>
  </si>
  <si>
    <t>P#DB100.DBX462.0</t>
  </si>
  <si>
    <t>%DB100.DBX462.0</t>
  </si>
  <si>
    <t>P#DB100.DBX464.0</t>
  </si>
  <si>
    <t>P#DB100.DBX468.0</t>
  </si>
  <si>
    <t>%DB100.DBX468.0</t>
  </si>
  <si>
    <t>P#DB100.DBX470.0</t>
  </si>
  <si>
    <t>P#DB100.DBX474.0</t>
  </si>
  <si>
    <t>%DB100.DBX474.0</t>
  </si>
  <si>
    <t>P#DB100.DBX476.0</t>
  </si>
  <si>
    <t>P#DB100.DBX480.0</t>
  </si>
  <si>
    <t>%DB100.DBX480.0</t>
  </si>
  <si>
    <t>P#DB100.DBX482.0</t>
  </si>
  <si>
    <t>P#DB100.DBX486.0</t>
  </si>
  <si>
    <t>%DB100.DBX486.0</t>
  </si>
  <si>
    <t>P#DB100.DBX488.0</t>
  </si>
  <si>
    <t>P#DB100.DBX492.0</t>
  </si>
  <si>
    <t>%DB100.DBX492.0</t>
  </si>
  <si>
    <t>P#DB100.DBX494.0</t>
  </si>
  <si>
    <t>P#DB100.DBX498.0</t>
  </si>
  <si>
    <t>%DB100.DBX498.0</t>
  </si>
  <si>
    <t>P#DB100.DBX500.0</t>
  </si>
  <si>
    <t>P#DB100.DBX504.0</t>
  </si>
  <si>
    <t>%DB100.DBX504.0</t>
  </si>
  <si>
    <t>P#DB100.DBX506.0</t>
  </si>
  <si>
    <t>P#DB100.DBX510.0</t>
  </si>
  <si>
    <t>%DB100.DBX510.0</t>
  </si>
  <si>
    <t>P#DB100.DBX512.0</t>
  </si>
  <si>
    <t>P#DB100.DBX516.0</t>
  </si>
  <si>
    <t>%DB100.DBX516.0</t>
  </si>
  <si>
    <t>P#DB100.DBX518.0</t>
  </si>
  <si>
    <t>P#DB100.DBX522.0</t>
  </si>
  <si>
    <t>%DB100.DBX522.0</t>
  </si>
  <si>
    <t>P#DB100.DBX524.0</t>
  </si>
  <si>
    <t>P#DB100.DBX528.0</t>
  </si>
  <si>
    <t>%DB100.DBX528.0</t>
  </si>
  <si>
    <t>P#DB100.DBX530.0</t>
  </si>
  <si>
    <t>P#DB100.DBX534.0</t>
  </si>
  <si>
    <t>%DB100.DBX534.0</t>
  </si>
  <si>
    <t>P#DB100.DBX536.0</t>
  </si>
  <si>
    <t>P#DB100.DBX540.0</t>
  </si>
  <si>
    <t>%DB100.DBX540.0</t>
  </si>
  <si>
    <t>P#DB100.DBX542.0</t>
  </si>
  <si>
    <t>P#DB100.DBX546.0</t>
  </si>
  <si>
    <t>%DB100.DBX546.0</t>
  </si>
  <si>
    <t>P#DB100.DBX548.0</t>
  </si>
  <si>
    <t>P#DB100.DBX552.0</t>
  </si>
  <si>
    <t>%DB100.DBX552.0</t>
  </si>
  <si>
    <t>P#DB100.DBX554.0</t>
  </si>
  <si>
    <t>P#DB100.DBX558.0</t>
  </si>
  <si>
    <t>%DB100.DBX558.0</t>
  </si>
  <si>
    <t>P#DB100.DBX560.0</t>
  </si>
  <si>
    <t>P#DB100.DBX564.0</t>
  </si>
  <si>
    <t>%DB100.DBX564.0</t>
  </si>
  <si>
    <t>P#DB100.DBX566.0</t>
  </si>
  <si>
    <t>P#DB100.DBX570.0</t>
  </si>
  <si>
    <t>%DB100.DBX570.0</t>
  </si>
  <si>
    <t>P#DB100.DBX572.0</t>
  </si>
  <si>
    <t>P#DB100.DBX576.0</t>
  </si>
  <si>
    <t>%DB100.DBX576.0</t>
  </si>
  <si>
    <t>P#DB100.DBX578.0</t>
  </si>
  <si>
    <t>P#DB100.DBX582.0</t>
  </si>
  <si>
    <t>%DB100.DBX582.0</t>
  </si>
  <si>
    <t>P#DB100.DBX584.0</t>
  </si>
  <si>
    <t>P#DB100.DBX588.0</t>
  </si>
  <si>
    <t>%DB100.DBX588.0</t>
  </si>
  <si>
    <t>P#DB100.DBX590.0</t>
  </si>
  <si>
    <t>P#DB100.DBX594.0</t>
  </si>
  <si>
    <t>%DB100.DBX594.0</t>
  </si>
  <si>
    <t>P#DB100.DBX596.0</t>
  </si>
  <si>
    <t>P#DB100.DBX600.0</t>
  </si>
  <si>
    <t>%DB100.DBX600.0</t>
  </si>
  <si>
    <t>P#DB100.DBX602.0</t>
  </si>
  <si>
    <t>P#DB100.DBX606.0</t>
  </si>
  <si>
    <t>%DB100.DBX606.0</t>
  </si>
  <si>
    <t>P#DB100.DBX608.0</t>
  </si>
  <si>
    <t>P#DB100.DBX612.0</t>
  </si>
  <si>
    <t>%DB100.DBX612.0</t>
  </si>
  <si>
    <t>P#DB100.DBX614.0</t>
  </si>
  <si>
    <t>P#DB100.DBX618.0</t>
  </si>
  <si>
    <t>%DB100.DBX618.0</t>
  </si>
  <si>
    <t>P#DB100.DBX620.0</t>
  </si>
  <si>
    <t>P#DB100.DBX624.0</t>
  </si>
  <si>
    <t>%DB100.DBX624.0</t>
  </si>
  <si>
    <t>P#DB100.DBX626.0</t>
  </si>
  <si>
    <t>P#DB100.DBX630.0</t>
  </si>
  <si>
    <t>%DB100.DBX630.0</t>
  </si>
  <si>
    <t>P#DB100.DBX632.0</t>
  </si>
  <si>
    <t>P#DB100.DBX636.0</t>
  </si>
  <si>
    <t>%DB100.DBX636.0</t>
  </si>
  <si>
    <t>P#DB100.DBX638.0</t>
  </si>
  <si>
    <t>P#DB100.DBX642.0</t>
  </si>
  <si>
    <t>%DB100.DBX642.0</t>
  </si>
  <si>
    <t>P#DB100.DBX644.0</t>
  </si>
  <si>
    <t>P#DB100.DBX648.0</t>
  </si>
  <si>
    <t>%DB100.DBX648.0</t>
  </si>
  <si>
    <t>P#DB100.DBX650.0</t>
  </si>
  <si>
    <t>P#DB100.DBX654.0</t>
  </si>
  <si>
    <t>%DB100.DBX654.0</t>
  </si>
  <si>
    <t>P#DB100.DBX656.0</t>
  </si>
  <si>
    <t>P#DB100.DBX660.0</t>
  </si>
  <si>
    <t>%DB100.DBX660.0</t>
  </si>
  <si>
    <t>%DB100.DBW662</t>
  </si>
  <si>
    <t>P#DB100.DBX664.0</t>
  </si>
  <si>
    <t>%DB100.DBX664.0</t>
  </si>
  <si>
    <t>%DB100.DBW666</t>
  </si>
  <si>
    <t>P#DB100.DBX668.0</t>
  </si>
  <si>
    <t>%DB100.DBX668.0</t>
  </si>
  <si>
    <t>%DB100.DBW670</t>
  </si>
  <si>
    <t>P#DB100.DBX672.0</t>
  </si>
  <si>
    <t>%DB100.DBX672.0</t>
  </si>
  <si>
    <t>%DB100.DBW674</t>
  </si>
  <si>
    <t>P#DB100.DBX676.0</t>
  </si>
  <si>
    <t>%DB100.DBX676.0</t>
  </si>
  <si>
    <t>%DB100.DBW678</t>
  </si>
  <si>
    <t>P#DB100.DBX680.0</t>
  </si>
  <si>
    <t>%DB100.DBX680.0</t>
  </si>
  <si>
    <t>%DB100.DBW682</t>
  </si>
  <si>
    <t>P#DB100.DBX684.0</t>
  </si>
  <si>
    <t>%DB100.DBX684.0</t>
  </si>
  <si>
    <t>%DB100.DBW686</t>
  </si>
  <si>
    <t>P#DB100.DBX688.0</t>
  </si>
  <si>
    <t>%DB100.DBX688.0</t>
  </si>
  <si>
    <t>%DB100.DBW690</t>
  </si>
  <si>
    <t>P#DB100.DBX692.0</t>
  </si>
  <si>
    <t>%DB100.DBX692.0</t>
  </si>
  <si>
    <t>%DB100.DBW694</t>
  </si>
  <si>
    <t>P#DB100.DBX696.0</t>
  </si>
  <si>
    <t>%DB100.DBX696.0</t>
  </si>
  <si>
    <t>%DB100.DBW698</t>
  </si>
  <si>
    <t>P#DB100.DBX700.0</t>
  </si>
  <si>
    <t>%DB100.DBX700.0</t>
  </si>
  <si>
    <t>%DB100.DBX700.1</t>
  </si>
  <si>
    <t>%DB100.DBX700.2</t>
  </si>
  <si>
    <t>%DB100.DBX700.3</t>
  </si>
  <si>
    <t>%DB100.DBX700.4</t>
  </si>
  <si>
    <t>%DB100.DBX700.5</t>
  </si>
  <si>
    <t>%DB100.DBX700.6</t>
  </si>
  <si>
    <t>%DB100.DBX700.7</t>
  </si>
  <si>
    <t>%DB100.DBX701.0</t>
  </si>
  <si>
    <t>%DB100.DBX701.1</t>
  </si>
  <si>
    <t>%DB100.DBX701.2</t>
  </si>
  <si>
    <t>%DB100.DBX701.3</t>
  </si>
  <si>
    <t>%DB100.DBX701.4</t>
  </si>
  <si>
    <t>%DB100.DBX701.5</t>
  </si>
  <si>
    <t>%DB100.DBX701.6</t>
  </si>
  <si>
    <t>%DB100.DBX701.7</t>
  </si>
  <si>
    <t>%DB100.DBX702.0</t>
  </si>
  <si>
    <t>%DB100.DBX702.1</t>
  </si>
  <si>
    <t>%DB100.DBX702.2</t>
  </si>
  <si>
    <t>%DB100.DBX702.3</t>
  </si>
  <si>
    <t>BDE.BDE.Daten_schreiben_start</t>
  </si>
  <si>
    <t>%DB100.DBX704.0</t>
  </si>
  <si>
    <t>BDE.BDE.Daten_schreiben_ende</t>
  </si>
  <si>
    <t>%DB100.DBX704.1</t>
  </si>
  <si>
    <t>P#DB100.DBX706.0</t>
  </si>
  <si>
    <t>BDE.BDE.Zusatzdaten.Prüfdatum</t>
  </si>
  <si>
    <t>BDE.BDE.Zusatzdaten.Taktzeit</t>
  </si>
  <si>
    <t>%DB100.DBD714</t>
  </si>
  <si>
    <t>BDE.BDE.Zusatzdaten.Schicht</t>
  </si>
  <si>
    <t>P#DB100.DBX718.0</t>
  </si>
  <si>
    <t>BDE.BDE.Zusatzdaten.Jahr_Nr</t>
  </si>
  <si>
    <t>%DB100.DBW740</t>
  </si>
  <si>
    <t>BDE.BDE.Zusatzdaten.Tag_Nr</t>
  </si>
  <si>
    <t>%DB100.DBW742</t>
  </si>
  <si>
    <t>BDE.BDE.Zusatzdaten.ID_Nr</t>
  </si>
  <si>
    <t>%DB100.DBW744</t>
  </si>
  <si>
    <t>BDE.BDE.Zusatzdaten.Vorherige_Station</t>
  </si>
  <si>
    <t>%DB100.DBW746</t>
  </si>
  <si>
    <t>%DB100.DBX748.0</t>
  </si>
  <si>
    <t>P#DB100.DBX750.0</t>
  </si>
  <si>
    <t>%DB100.DBW772</t>
  </si>
  <si>
    <t>BDE.BDE.Zusatzdaten.Kam_Lötzyklus</t>
  </si>
  <si>
    <t>%DB100.DBW774</t>
  </si>
  <si>
    <t>BDE.BDE.Zusatzdaten.Kam_Loetzyklus_inaktiv</t>
  </si>
  <si>
    <t>%DB100.DBX776.0</t>
  </si>
  <si>
    <t>P#DB100.DBX778.0</t>
  </si>
  <si>
    <t>P#DB100.DBX830.0</t>
  </si>
  <si>
    <t>P#DB100.DBX836.0</t>
  </si>
  <si>
    <t>P#DB100.DBX842.0</t>
  </si>
  <si>
    <t>BDE.BDE.Zusatzdaten.DMC_Kz_Untergruppe_Bauteil</t>
  </si>
  <si>
    <t>P#DB100.DBX846.0</t>
  </si>
  <si>
    <t>%DB100.DBW850</t>
  </si>
  <si>
    <t>%DB100.DBW852</t>
  </si>
  <si>
    <t>%DB100.DBW854</t>
  </si>
  <si>
    <t>%DB100.DBW856</t>
  </si>
  <si>
    <t>%DB100.DBW858</t>
  </si>
  <si>
    <t>%DB100.DBW860</t>
  </si>
  <si>
    <t>%DB100.DBW862</t>
  </si>
  <si>
    <t>%DB100.DBW864</t>
  </si>
  <si>
    <t>BDE.BDE.Zusatzdaten.Vorprozesse_gesamt_iO</t>
  </si>
  <si>
    <t>%DB100.DBX866.0</t>
  </si>
  <si>
    <t>BDE.BDE.Zusatzdaten.Vorprozess_inaktiv</t>
  </si>
  <si>
    <t>%DB100.DBX866.1</t>
  </si>
  <si>
    <t>P#DB100.DBX868.0</t>
  </si>
  <si>
    <t>%DB100.DBX868.0</t>
  </si>
  <si>
    <t>%DB100.DBX868.1</t>
  </si>
  <si>
    <t>%DB100.DBX868.2</t>
  </si>
  <si>
    <t>%DB100.DBX868.3</t>
  </si>
  <si>
    <t>%DB100.DBX868.4</t>
  </si>
  <si>
    <t>%DB100.DBX868.5</t>
  </si>
  <si>
    <t>%DB100.DBX868.6</t>
  </si>
  <si>
    <t>%DB100.DBX868.7</t>
  </si>
  <si>
    <t>%DB100.DBX869.0</t>
  </si>
  <si>
    <t>%DB100.DBX869.1</t>
  </si>
  <si>
    <t>%DB100.DBX869.2</t>
  </si>
  <si>
    <t>%DB100.DBX869.3</t>
  </si>
  <si>
    <t>%DB100.DBX869.4</t>
  </si>
  <si>
    <t>%DB100.DBX869.5</t>
  </si>
  <si>
    <t>%DB100.DBX869.6</t>
  </si>
  <si>
    <t>%DB100.DBX869.7</t>
  </si>
  <si>
    <t>%DB100.DBX870.0</t>
  </si>
  <si>
    <t>%DB100.DBX870.1</t>
  </si>
  <si>
    <t>%DB100.DBX870.2</t>
  </si>
  <si>
    <t>%DB100.DBX870.3</t>
  </si>
  <si>
    <t>BDE.BDE.Zusatzdaten.Lamellenkontrolle_io</t>
  </si>
  <si>
    <t>%DB100.DBX872.0</t>
  </si>
  <si>
    <t>BDE.BDE.Zusatzdaten.Lamellenkontrolle_3_oben_io</t>
  </si>
  <si>
    <t>%DB100.DBX872.1</t>
  </si>
  <si>
    <t>BDE.BDE.Zusatzdaten.Lamellenkontrolle_2_mitte_io</t>
  </si>
  <si>
    <t>%DB100.DBX872.2</t>
  </si>
  <si>
    <t>BDE.BDE.Zusatzdaten.Lamellenkontrolle_1_unten_io</t>
  </si>
  <si>
    <t>%DB100.DBX872.3</t>
  </si>
  <si>
    <t>BDE.BDE.Zusatzdaten.Lam_Werkzeug_3_oben</t>
  </si>
  <si>
    <t>%DB100.DBW874</t>
  </si>
  <si>
    <t>BDE.BDE.Zusatzdaten.Lam_Werkzeug_2_mitte</t>
  </si>
  <si>
    <t>%DB100.DBW876</t>
  </si>
  <si>
    <t>BDE.BDE.Zusatzdaten.Lam_Werkzeug_1_unten</t>
  </si>
  <si>
    <t>%DB100.DBW878</t>
  </si>
  <si>
    <t>BDE.BDE.Zusatzdaten.Kam_WT_Nr</t>
  </si>
  <si>
    <t>%DB100.DBW880</t>
  </si>
  <si>
    <t>BDE.BDE.Zusatzdaten.Gewindepruefung</t>
  </si>
  <si>
    <t>P#DB100.DBX882.0</t>
  </si>
  <si>
    <t>BDE.BDE.Zusatzdaten.Gewindepruefung.Gewinde_WT_NR_Ausheben</t>
  </si>
  <si>
    <t>%DB100.DBW882</t>
  </si>
  <si>
    <t>BDE.BDE.Zusatzdaten.Gewindepruefung.Gewinde_Roboterprogramm</t>
  </si>
  <si>
    <t>%DB100.DBW884</t>
  </si>
  <si>
    <t>BDE.BDE.Zusatzdaten.Gewindepruefung.Abstand</t>
  </si>
  <si>
    <t>P#DB100.DBX886.0</t>
  </si>
  <si>
    <t>BDE.BDE.Zusatzdaten.Gewindepruefung.Abstand.Abstand_Punkt_1</t>
  </si>
  <si>
    <t>%DB100.DBD886</t>
  </si>
  <si>
    <t>BDE.BDE.Zusatzdaten.Gewindepruefung.Abstand.Abstand_Punkt_2</t>
  </si>
  <si>
    <t>%DB100.DBD890</t>
  </si>
  <si>
    <t>BDE.BDE.Zusatzdaten.Gewindepruefung.Abstand.Abstand_Punkt_3</t>
  </si>
  <si>
    <t>%DB100.DBD894</t>
  </si>
  <si>
    <t>BDE.BDE.Zusatzdaten.Gewindepruefung.Abstand.Programm_Abstand</t>
  </si>
  <si>
    <t>%DB100.DBW898</t>
  </si>
  <si>
    <t>BDE.BDE.Zusatzdaten.Gewindepruefung.Abstand.Abstandsmessung_gesamt_io</t>
  </si>
  <si>
    <t>%DB100.DBX900.0</t>
  </si>
  <si>
    <t>BDE.BDE.Zusatzdaten.Gewindepruefung.Verschiebung</t>
  </si>
  <si>
    <t>P#DB100.DBX902.0</t>
  </si>
  <si>
    <t>BDE.BDE.Zusatzdaten.Gewindepruefung.Verschiebung.Verschiebung_gesamt_io</t>
  </si>
  <si>
    <t>%DB100.DBX902.0</t>
  </si>
  <si>
    <t>BDE.BDE.Zusatzdaten.Gewindepruefung.Verschiebung.Verschiebung_X_1</t>
  </si>
  <si>
    <t>%DB100.DBD904</t>
  </si>
  <si>
    <t>BDE.BDE.Zusatzdaten.Gewindepruefung.Verschiebung.Verschiebung_Y_1</t>
  </si>
  <si>
    <t>%DB100.DBD908</t>
  </si>
  <si>
    <t>BDE.BDE.Zusatzdaten.Gewindepruefung.Verschiebung.Drehwinkel_1</t>
  </si>
  <si>
    <t>%DB100.DBD912</t>
  </si>
  <si>
    <t>BDE.BDE.Zusatzdaten.Gewindepruefung.Verschiebung.Verschiebung_1_io</t>
  </si>
  <si>
    <t>%DB100.DBX916.0</t>
  </si>
  <si>
    <t>BDE.BDE.Zusatzdaten.Gewindepruefung.Verschiebung.Verschiebung_X_2</t>
  </si>
  <si>
    <t>%DB100.DBD920</t>
  </si>
  <si>
    <t>BDE.BDE.Zusatzdaten.Gewindepruefung.Verschiebung.Verschiebung_Y_2</t>
  </si>
  <si>
    <t>%DB100.DBD924</t>
  </si>
  <si>
    <t>BDE.BDE.Zusatzdaten.Gewindepruefung.Verschiebung.Drehwinkel_2</t>
  </si>
  <si>
    <t>%DB100.DBD928</t>
  </si>
  <si>
    <t>BDE.BDE.Zusatzdaten.Gewindepruefung.Verschiebung.Verschiebung_2_io</t>
  </si>
  <si>
    <t>%DB100.DBX932.0</t>
  </si>
  <si>
    <t>BDE.BDE.Zusatzdaten.Gewindepruefung.Verschiebung.Verschiebung_X_3</t>
  </si>
  <si>
    <t>%DB100.DBD936</t>
  </si>
  <si>
    <t>BDE.BDE.Zusatzdaten.Gewindepruefung.Verschiebung.Verschiebung_Y_3</t>
  </si>
  <si>
    <t>%DB100.DBD940</t>
  </si>
  <si>
    <t>BDE.BDE.Zusatzdaten.Gewindepruefung.Verschiebung.Drehwinkel_3</t>
  </si>
  <si>
    <t>%DB100.DBD944</t>
  </si>
  <si>
    <t>BDE.BDE.Zusatzdaten.Gewindepruefung.Verschiebung.Verschiebung_3_io</t>
  </si>
  <si>
    <t>%DB100.DBX948.0</t>
  </si>
  <si>
    <t>BDE.BDE.Zusatzdaten.Gewindepruefung.Verschiebung.Verschiebung_X_4</t>
  </si>
  <si>
    <t>%DB100.DBD952</t>
  </si>
  <si>
    <t>BDE.BDE.Zusatzdaten.Gewindepruefung.Verschiebung.Verschiebung_Y_4</t>
  </si>
  <si>
    <t>%DB100.DBD956</t>
  </si>
  <si>
    <t>BDE.BDE.Zusatzdaten.Gewindepruefung.Verschiebung.Drehwinkel_4</t>
  </si>
  <si>
    <t>%DB100.DBD960</t>
  </si>
  <si>
    <t>BDE.BDE.Zusatzdaten.Gewindepruefung.Verschiebung.Verschiebung_4_io</t>
  </si>
  <si>
    <t>%DB100.DBX964.0</t>
  </si>
  <si>
    <t>BDE.BDE.Zusatzdaten.Gewindepruefung.Verschiebung.Programm_Verschiebung_4</t>
  </si>
  <si>
    <t>%DB100.DBW966</t>
  </si>
  <si>
    <t>BDE.BDE.Zusatzdaten.Gewindepruefung.Roboter_ohne_Kuehler_abgelegt</t>
  </si>
  <si>
    <t>%DB100.DBX968.0</t>
  </si>
  <si>
    <t>BDE.BDE.Zusatzdaten.Gewindepruefung.Gewinde_WT_NR_Ablegen</t>
  </si>
  <si>
    <t>%DB100.DBW970</t>
  </si>
  <si>
    <t>BDE.BDE.Zusatzdaten.Gewindepruefung.Gewindepruefung_io</t>
  </si>
  <si>
    <t>%DB100.DBX972.0</t>
  </si>
  <si>
    <t>BDE.BDE.Zusatzdaten.Gewindepruefung.Gewinde_1</t>
  </si>
  <si>
    <t>P#DB100.DBX974.0</t>
  </si>
  <si>
    <t>BDE.BDE.Zusatzdaten.Gewindepruefung.Gewinde_1.Gewinde_io</t>
  </si>
  <si>
    <t>%DB100.DBX974.0</t>
  </si>
  <si>
    <t>BDE.BDE.Zusatzdaten.Gewindepruefung.Gewinde_1.Gewinde_Messung_1_Step</t>
  </si>
  <si>
    <t>%DB100.DBD976</t>
  </si>
  <si>
    <t>BDE.BDE.Zusatzdaten.Gewindepruefung.Gewinde_1.Gewinde_Messung_1_Angle</t>
  </si>
  <si>
    <t>%DB100.DBD980</t>
  </si>
  <si>
    <t>BDE.BDE.Zusatzdaten.Gewindepruefung.Gewinde_1.Gewinde_Messung_1_Torque</t>
  </si>
  <si>
    <t>%DB100.DBD984</t>
  </si>
  <si>
    <t>BDE.BDE.Zusatzdaten.Gewindepruefung.Gewinde_1.Gewinde_Messung_2_Step</t>
  </si>
  <si>
    <t>%DB100.DBD988</t>
  </si>
  <si>
    <t>BDE.BDE.Zusatzdaten.Gewindepruefung.Gewinde_1.Gewinde_Messung_2_Angle</t>
  </si>
  <si>
    <t>%DB100.DBD992</t>
  </si>
  <si>
    <t>BDE.BDE.Zusatzdaten.Gewindepruefung.Gewinde_1.Gewinde_Messung_2_Torque</t>
  </si>
  <si>
    <t>%DB100.DBD996</t>
  </si>
  <si>
    <t>BDE.BDE.Zusatzdaten.Gewindepruefung.Gewinde_1.Tiefenmass_start</t>
  </si>
  <si>
    <t>%DB100.DBD1000</t>
  </si>
  <si>
    <t>BDE.BDE.Zusatzdaten.Gewindepruefung.Gewinde_1.Tiefenmass_min</t>
  </si>
  <si>
    <t>%DB100.DBD1004</t>
  </si>
  <si>
    <t>BDE.BDE.Zusatzdaten.Gewindepruefung.Gewinde_1.Gewinde_nok_Step</t>
  </si>
  <si>
    <t>%DB100.DBD1008</t>
  </si>
  <si>
    <t>BDE.BDE.Zusatzdaten.Gewindepruefung.Gewinde_1.Gewinde_nok_Angle</t>
  </si>
  <si>
    <t>%DB100.DBD1012</t>
  </si>
  <si>
    <t>BDE.BDE.Zusatzdaten.Gewindepruefung.Gewinde_1.Gewinde_nok_Torque</t>
  </si>
  <si>
    <t>%DB100.DBD1016</t>
  </si>
  <si>
    <t>BDE.BDE.Zusatzdaten.Gewindepruefung.Gewinde_1.Deprag_Programm</t>
  </si>
  <si>
    <t>%DB100.DBW1020</t>
  </si>
  <si>
    <t>BDE.BDE.Zusatzdaten.Gewindepruefung.Gewinde_1.Deprag_Programm_nok</t>
  </si>
  <si>
    <t>%DB100.DBW1022</t>
  </si>
  <si>
    <t>BDE.BDE.Zusatzdaten.Gewindepruefung.Gewinde_2</t>
  </si>
  <si>
    <t>P#DB100.DBX1024.0</t>
  </si>
  <si>
    <t>BDE.BDE.Zusatzdaten.Gewindepruefung.Gewinde_2.Gewinde_io</t>
  </si>
  <si>
    <t>%DB100.DBX1024.0</t>
  </si>
  <si>
    <t>BDE.BDE.Zusatzdaten.Gewindepruefung.Gewinde_2.Gewinde_Messung_1_Step</t>
  </si>
  <si>
    <t>%DB100.DBD1026</t>
  </si>
  <si>
    <t>BDE.BDE.Zusatzdaten.Gewindepruefung.Gewinde_2.Gewinde_Messung_1_Angle</t>
  </si>
  <si>
    <t>%DB100.DBD1030</t>
  </si>
  <si>
    <t>BDE.BDE.Zusatzdaten.Gewindepruefung.Gewinde_2.Gewinde_Messung_1_Torque</t>
  </si>
  <si>
    <t>%DB100.DBD1034</t>
  </si>
  <si>
    <t>BDE.BDE.Zusatzdaten.Gewindepruefung.Gewinde_2.Gewinde_Messung_2_Step</t>
  </si>
  <si>
    <t>%DB100.DBD1038</t>
  </si>
  <si>
    <t>BDE.BDE.Zusatzdaten.Gewindepruefung.Gewinde_2.Gewinde_Messung_2_Angle</t>
  </si>
  <si>
    <t>%DB100.DBD1042</t>
  </si>
  <si>
    <t>BDE.BDE.Zusatzdaten.Gewindepruefung.Gewinde_2.Gewinde_Messung_2_Torque</t>
  </si>
  <si>
    <t>%DB100.DBD1046</t>
  </si>
  <si>
    <t>BDE.BDE.Zusatzdaten.Gewindepruefung.Gewinde_2.Tiefenmass_start</t>
  </si>
  <si>
    <t>%DB100.DBD1050</t>
  </si>
  <si>
    <t>BDE.BDE.Zusatzdaten.Gewindepruefung.Gewinde_2.Tiefenmass_min</t>
  </si>
  <si>
    <t>%DB100.DBD1054</t>
  </si>
  <si>
    <t>BDE.BDE.Zusatzdaten.Gewindepruefung.Gewinde_2.Gewinde_nok_Step</t>
  </si>
  <si>
    <t>%DB100.DBD1058</t>
  </si>
  <si>
    <t>BDE.BDE.Zusatzdaten.Gewindepruefung.Gewinde_2.Gewinde_nok_Angle</t>
  </si>
  <si>
    <t>%DB100.DBD1062</t>
  </si>
  <si>
    <t>BDE.BDE.Zusatzdaten.Gewindepruefung.Gewinde_2.Gewinde_nok_Torque</t>
  </si>
  <si>
    <t>%DB100.DBD1066</t>
  </si>
  <si>
    <t>BDE.BDE.Zusatzdaten.Gewindepruefung.Gewinde_2.Deprag_Programm</t>
  </si>
  <si>
    <t>%DB100.DBW1070</t>
  </si>
  <si>
    <t>BDE.BDE.Zusatzdaten.Gewindepruefung.Gewinde_2.Deprag_Programm_nok</t>
  </si>
  <si>
    <t>%DB100.DBW1072</t>
  </si>
  <si>
    <t>BDE.BDE.Zusatzdaten.Gewindepruefung.Gewinde_3</t>
  </si>
  <si>
    <t>P#DB100.DBX1074.0</t>
  </si>
  <si>
    <t>BDE.BDE.Zusatzdaten.Gewindepruefung.Gewinde_3.Gewinde_io</t>
  </si>
  <si>
    <t>%DB100.DBX1074.0</t>
  </si>
  <si>
    <t>BDE.BDE.Zusatzdaten.Gewindepruefung.Gewinde_3.Gewinde_Messung_1_Step</t>
  </si>
  <si>
    <t>%DB100.DBD1076</t>
  </si>
  <si>
    <t>BDE.BDE.Zusatzdaten.Gewindepruefung.Gewinde_3.Gewinde_Messung_1_Angle</t>
  </si>
  <si>
    <t>%DB100.DBD1080</t>
  </si>
  <si>
    <t>BDE.BDE.Zusatzdaten.Gewindepruefung.Gewinde_3.Gewinde_Messung_1_Torque</t>
  </si>
  <si>
    <t>%DB100.DBD1084</t>
  </si>
  <si>
    <t>BDE.BDE.Zusatzdaten.Gewindepruefung.Gewinde_3.Gewinde_Messung_2_Step</t>
  </si>
  <si>
    <t>%DB100.DBD1088</t>
  </si>
  <si>
    <t>BDE.BDE.Zusatzdaten.Gewindepruefung.Gewinde_3.Gewinde_Messung_2_Angle</t>
  </si>
  <si>
    <t>%DB100.DBD1092</t>
  </si>
  <si>
    <t>BDE.BDE.Zusatzdaten.Gewindepruefung.Gewinde_3.Gewinde_Messung_2_Torque</t>
  </si>
  <si>
    <t>%DB100.DBD1096</t>
  </si>
  <si>
    <t>BDE.BDE.Zusatzdaten.Gewindepruefung.Gewinde_3.Tiefenmass_start</t>
  </si>
  <si>
    <t>%DB100.DBD1100</t>
  </si>
  <si>
    <t>BDE.BDE.Zusatzdaten.Gewindepruefung.Gewinde_3.Tiefenmass_min</t>
  </si>
  <si>
    <t>%DB100.DBD1104</t>
  </si>
  <si>
    <t>BDE.BDE.Zusatzdaten.Gewindepruefung.Gewinde_3.Gewinde_nok_Step</t>
  </si>
  <si>
    <t>%DB100.DBD1108</t>
  </si>
  <si>
    <t>BDE.BDE.Zusatzdaten.Gewindepruefung.Gewinde_3.Gewinde_nok_Angle</t>
  </si>
  <si>
    <t>%DB100.DBD1112</t>
  </si>
  <si>
    <t>BDE.BDE.Zusatzdaten.Gewindepruefung.Gewinde_3.Gewinde_nok_Torque</t>
  </si>
  <si>
    <t>%DB100.DBD1116</t>
  </si>
  <si>
    <t>BDE.BDE.Zusatzdaten.Gewindepruefung.Gewinde_3.Deprag_Programm</t>
  </si>
  <si>
    <t>%DB100.DBW1120</t>
  </si>
  <si>
    <t>BDE.BDE.Zusatzdaten.Gewindepruefung.Gewinde_3.Deprag_Programm_nok</t>
  </si>
  <si>
    <t>%DB100.DBW1122</t>
  </si>
  <si>
    <t>BDE.BDE.Zusatzdaten.Gewindepruefung.Gewinde_4</t>
  </si>
  <si>
    <t>P#DB100.DBX1124.0</t>
  </si>
  <si>
    <t>BDE.BDE.Zusatzdaten.Gewindepruefung.Gewinde_4.Gewinde_io</t>
  </si>
  <si>
    <t>%DB100.DBX1124.0</t>
  </si>
  <si>
    <t>BDE.BDE.Zusatzdaten.Gewindepruefung.Gewinde_4.Gewinde_Messung_1_Step</t>
  </si>
  <si>
    <t>%DB100.DBD1126</t>
  </si>
  <si>
    <t>BDE.BDE.Zusatzdaten.Gewindepruefung.Gewinde_4.Gewinde_Messung_1_Angle</t>
  </si>
  <si>
    <t>%DB100.DBD1130</t>
  </si>
  <si>
    <t>BDE.BDE.Zusatzdaten.Gewindepruefung.Gewinde_4.Gewinde_Messung_1_Torque</t>
  </si>
  <si>
    <t>%DB100.DBD1134</t>
  </si>
  <si>
    <t>BDE.BDE.Zusatzdaten.Gewindepruefung.Gewinde_4.Gewinde_Messung_2_Step</t>
  </si>
  <si>
    <t>%DB100.DBD1138</t>
  </si>
  <si>
    <t>BDE.BDE.Zusatzdaten.Gewindepruefung.Gewinde_4.Gewinde_Messung_2_Angle</t>
  </si>
  <si>
    <t>%DB100.DBD1142</t>
  </si>
  <si>
    <t>BDE.BDE.Zusatzdaten.Gewindepruefung.Gewinde_4.Gewinde_Messung_2_Torque</t>
  </si>
  <si>
    <t>%DB100.DBD1146</t>
  </si>
  <si>
    <t>BDE.BDE.Zusatzdaten.Gewindepruefung.Gewinde_4.Tiefenmass_start</t>
  </si>
  <si>
    <t>%DB100.DBD1150</t>
  </si>
  <si>
    <t>BDE.BDE.Zusatzdaten.Gewindepruefung.Gewinde_4.Tiefenmass_min</t>
  </si>
  <si>
    <t>%DB100.DBD1154</t>
  </si>
  <si>
    <t>BDE.BDE.Zusatzdaten.Gewindepruefung.Gewinde_4.Gewinde_nok_Step</t>
  </si>
  <si>
    <t>%DB100.DBD1158</t>
  </si>
  <si>
    <t>BDE.BDE.Zusatzdaten.Gewindepruefung.Gewinde_4.Gewinde_nok_Angle</t>
  </si>
  <si>
    <t>%DB100.DBD1162</t>
  </si>
  <si>
    <t>BDE.BDE.Zusatzdaten.Gewindepruefung.Gewinde_4.Gewinde_nok_Torque</t>
  </si>
  <si>
    <t>%DB100.DBD1166</t>
  </si>
  <si>
    <t>BDE.BDE.Zusatzdaten.Gewindepruefung.Gewinde_4.Deprag_Programm</t>
  </si>
  <si>
    <t>%DB100.DBW1170</t>
  </si>
  <si>
    <t>BDE.BDE.Zusatzdaten.Gewindepruefung.Gewinde_4.Deprag_Programm_nok</t>
  </si>
  <si>
    <t>%DB100.DBW1172</t>
  </si>
  <si>
    <t>BDE.BDE.Zusatzdaten.Gewindepruefung.Locherkennung</t>
  </si>
  <si>
    <t>P#DB100.DBX1174.0</t>
  </si>
  <si>
    <t>BDE.BDE.Zusatzdaten.Gewindepruefung.Locherkennung.Locherkennung_io</t>
  </si>
  <si>
    <t>%DB100.DBX1174.0</t>
  </si>
  <si>
    <t>BDE.BDE.Zusatzdaten.Gewindepruefung.Locherkennung.Locherkennung_Bohrungen</t>
  </si>
  <si>
    <t>P#DB100.DBX1176.0</t>
  </si>
  <si>
    <t>BDE.BDE.Zusatzdaten.Gewindepruefung.Locherkennung.Locherkennung_Bohrungen.Durchmesser_io</t>
  </si>
  <si>
    <t>BDE.BDE.Zusatzdaten.Gewindepruefung.Locherkennung.Locherkennung_Bohrungen.Durchmesser_io[1]</t>
  </si>
  <si>
    <t>%DB100.DBX1176.0</t>
  </si>
  <si>
    <t>BDE.BDE.Zusatzdaten.Gewindepruefung.Locherkennung.Locherkennung_Bohrungen.Durchmesser_io[2]</t>
  </si>
  <si>
    <t>%DB100.DBX1176.1</t>
  </si>
  <si>
    <t>BDE.BDE.Zusatzdaten.Gewindepruefung.Locherkennung.Locherkennung_Bohrungen.Durchmesser_io[3]</t>
  </si>
  <si>
    <t>%DB100.DBX1176.2</t>
  </si>
  <si>
    <t>BDE.BDE.Zusatzdaten.Gewindepruefung.Locherkennung.Locherkennung_Bohrungen.Durchmesser_io[4]</t>
  </si>
  <si>
    <t>%DB100.DBX1176.3</t>
  </si>
  <si>
    <t>BDE.BDE.Zusatzdaten.Gewindepruefung.Locherkennung.Locherkennung_Bohrungen.Durchmesser_io[5]</t>
  </si>
  <si>
    <t>%DB100.DBX1176.4</t>
  </si>
  <si>
    <t>BDE.BDE.Zusatzdaten.Gewindepruefung.Locherkennung.Locherkennung_Bohrungen.Durchmesser_io[6]</t>
  </si>
  <si>
    <t>%DB100.DBX1176.5</t>
  </si>
  <si>
    <t>BDE.BDE.Zusatzdaten.Gewindepruefung.Locherkennung.Locherkennung_Bohrungen.Durchmesser_io[7]</t>
  </si>
  <si>
    <t>%DB100.DBX1176.6</t>
  </si>
  <si>
    <t>BDE.BDE.Zusatzdaten.Gewindepruefung.Locherkennung.Locherkennung_Bohrungen.Durchmesser_io[8]</t>
  </si>
  <si>
    <t>%DB100.DBX1176.7</t>
  </si>
  <si>
    <t>BDE.BDE.Zusatzdaten.Gewindepruefung.Locherkennung.Locherkennung_Bohrungen.Durchmesser</t>
  </si>
  <si>
    <t>P#DB100.DBX1178.0</t>
  </si>
  <si>
    <t>BDE.BDE.Zusatzdaten.Gewindepruefung.Locherkennung.Locherkennung_Bohrungen.Durchmesser[1]</t>
  </si>
  <si>
    <t>%DB100.DBD1178</t>
  </si>
  <si>
    <t>BDE.BDE.Zusatzdaten.Gewindepruefung.Locherkennung.Locherkennung_Bohrungen.Durchmesser[2]</t>
  </si>
  <si>
    <t>%DB100.DBD1182</t>
  </si>
  <si>
    <t>BDE.BDE.Zusatzdaten.Gewindepruefung.Locherkennung.Locherkennung_Bohrungen.Durchmesser[3]</t>
  </si>
  <si>
    <t>%DB100.DBD1186</t>
  </si>
  <si>
    <t>BDE.BDE.Zusatzdaten.Gewindepruefung.Locherkennung.Locherkennung_Bohrungen.Durchmesser[4]</t>
  </si>
  <si>
    <t>%DB100.DBD1190</t>
  </si>
  <si>
    <t>BDE.BDE.Zusatzdaten.Gewindepruefung.Locherkennung.Locherkennung_Bohrungen.Durchmesser[5]</t>
  </si>
  <si>
    <t>%DB100.DBD1194</t>
  </si>
  <si>
    <t>BDE.BDE.Zusatzdaten.Gewindepruefung.Locherkennung.Locherkennung_Bohrungen.Durchmesser[6]</t>
  </si>
  <si>
    <t>%DB100.DBD1198</t>
  </si>
  <si>
    <t>BDE.BDE.Zusatzdaten.Gewindepruefung.Locherkennung.Locherkennung_Bohrungen.Durchmesser[7]</t>
  </si>
  <si>
    <t>%DB100.DBD1202</t>
  </si>
  <si>
    <t>BDE.BDE.Zusatzdaten.Gewindepruefung.Locherkennung.Locherkennung_Bohrungen.Durchmesser[8]</t>
  </si>
  <si>
    <t>%DB100.DBD1206</t>
  </si>
  <si>
    <t>BDE.BDE.Zusatzdaten.Gewindepruefung.Locherkennung.Locherkennung_Bohrungen.Kontrast_io</t>
  </si>
  <si>
    <t>P#DB100.DBX1210.0</t>
  </si>
  <si>
    <t>BDE.BDE.Zusatzdaten.Gewindepruefung.Locherkennung.Locherkennung_Bohrungen.Kontrast_io[1]</t>
  </si>
  <si>
    <t>%DB100.DBX1210.0</t>
  </si>
  <si>
    <t>BDE.BDE.Zusatzdaten.Gewindepruefung.Locherkennung.Locherkennung_Bohrungen.Kontrast_io[2]</t>
  </si>
  <si>
    <t>%DB100.DBX1210.1</t>
  </si>
  <si>
    <t>BDE.BDE.Zusatzdaten.Gewindepruefung.Locherkennung.Locherkennung_Bohrungen.Kontrast_io[3]</t>
  </si>
  <si>
    <t>%DB100.DBX1210.2</t>
  </si>
  <si>
    <t>BDE.BDE.Zusatzdaten.Gewindepruefung.Locherkennung.Locherkennung_Bohrungen.Kontrast_io[4]</t>
  </si>
  <si>
    <t>%DB100.DBX1210.3</t>
  </si>
  <si>
    <t>BDE.BDE.Zusatzdaten.Gewindepruefung.Locherkennung.Locherkennung_Bohrungen.Kontrast_io[5]</t>
  </si>
  <si>
    <t>%DB100.DBX1210.4</t>
  </si>
  <si>
    <t>BDE.BDE.Zusatzdaten.Gewindepruefung.Locherkennung.Locherkennung_Bohrungen.Kontrast_io[6]</t>
  </si>
  <si>
    <t>%DB100.DBX1210.5</t>
  </si>
  <si>
    <t>BDE.BDE.Zusatzdaten.Gewindepruefung.Locherkennung.Locherkennung_Bohrungen.Kontrast_io[7]</t>
  </si>
  <si>
    <t>%DB100.DBX1210.6</t>
  </si>
  <si>
    <t>BDE.BDE.Zusatzdaten.Gewindepruefung.Locherkennung.Locherkennung_Bohrungen.Kontrast_io[8]</t>
  </si>
  <si>
    <t>%DB100.DBX1210.7</t>
  </si>
  <si>
    <t>BDE.BDE.Zusatzdaten.Gewindepruefung.Locherkennung.Locherkennung_Bohrungen.SW_Kontrast</t>
  </si>
  <si>
    <t>P#DB100.DBX1212.0</t>
  </si>
  <si>
    <t>BDE.BDE.Zusatzdaten.Gewindepruefung.Locherkennung.Locherkennung_Bohrungen.SW_Kontrast[1]</t>
  </si>
  <si>
    <t>%DB100.DBW1212</t>
  </si>
  <si>
    <t>BDE.BDE.Zusatzdaten.Gewindepruefung.Locherkennung.Locherkennung_Bohrungen.SW_Kontrast[2]</t>
  </si>
  <si>
    <t>%DB100.DBW1214</t>
  </si>
  <si>
    <t>BDE.BDE.Zusatzdaten.Gewindepruefung.Locherkennung.Locherkennung_Bohrungen.SW_Kontrast[3]</t>
  </si>
  <si>
    <t>%DB100.DBW1216</t>
  </si>
  <si>
    <t>BDE.BDE.Zusatzdaten.Gewindepruefung.Locherkennung.Locherkennung_Bohrungen.SW_Kontrast[4]</t>
  </si>
  <si>
    <t>%DB100.DBW1218</t>
  </si>
  <si>
    <t>BDE.BDE.Zusatzdaten.Gewindepruefung.Locherkennung.Locherkennung_Bohrungen.SW_Kontrast[5]</t>
  </si>
  <si>
    <t>%DB100.DBW1220</t>
  </si>
  <si>
    <t>BDE.BDE.Zusatzdaten.Gewindepruefung.Locherkennung.Locherkennung_Bohrungen.SW_Kontrast[6]</t>
  </si>
  <si>
    <t>%DB100.DBW1222</t>
  </si>
  <si>
    <t>BDE.BDE.Zusatzdaten.Gewindepruefung.Locherkennung.Locherkennung_Bohrungen.SW_Kontrast[7]</t>
  </si>
  <si>
    <t>%DB100.DBW1224</t>
  </si>
  <si>
    <t>BDE.BDE.Zusatzdaten.Gewindepruefung.Locherkennung.Locherkennung_Bohrungen.SW_Kontrast[8]</t>
  </si>
  <si>
    <t>%DB100.DBW1226</t>
  </si>
  <si>
    <t>BDE.BDE.Zusatzdaten.Gewindepruefung.Locherkennung.Locherkennung_Bohrungen.Umriss_io</t>
  </si>
  <si>
    <t>P#DB100.DBX1228.0</t>
  </si>
  <si>
    <t>BDE.BDE.Zusatzdaten.Gewindepruefung.Locherkennung.Locherkennung_Bohrungen.Umriss_io[1]</t>
  </si>
  <si>
    <t>%DB100.DBX1228.0</t>
  </si>
  <si>
    <t>BDE.BDE.Zusatzdaten.Gewindepruefung.Locherkennung.Locherkennung_Bohrungen.Umriss_io[2]</t>
  </si>
  <si>
    <t>%DB100.DBX1228.1</t>
  </si>
  <si>
    <t>BDE.BDE.Zusatzdaten.Gewindepruefung.Locherkennung.Locherkennung_Bohrungen.Umriss_io[3]</t>
  </si>
  <si>
    <t>%DB100.DBX1228.2</t>
  </si>
  <si>
    <t>BDE.BDE.Zusatzdaten.Gewindepruefung.Locherkennung.Locherkennung_Bohrungen.Umriss_io[4]</t>
  </si>
  <si>
    <t>%DB100.DBX1228.3</t>
  </si>
  <si>
    <t>BDE.BDE.Zusatzdaten.Gewindepruefung.Locherkennung.Locherkennung_Bohrungen.Umriss_io[5]</t>
  </si>
  <si>
    <t>%DB100.DBX1228.4</t>
  </si>
  <si>
    <t>BDE.BDE.Zusatzdaten.Gewindepruefung.Locherkennung.Locherkennung_Bohrungen.Umriss_io[6]</t>
  </si>
  <si>
    <t>%DB100.DBX1228.5</t>
  </si>
  <si>
    <t>BDE.BDE.Zusatzdaten.Gewindepruefung.Locherkennung.Locherkennung_Bohrungen.Umriss_io[7]</t>
  </si>
  <si>
    <t>%DB100.DBX1228.6</t>
  </si>
  <si>
    <t>BDE.BDE.Zusatzdaten.Gewindepruefung.Locherkennung.Locherkennung_Bohrungen.Umriss_io[8]</t>
  </si>
  <si>
    <t>%DB100.DBX1228.7</t>
  </si>
  <si>
    <t>BDE.BDE.Zusatzdaten.Gewindepruefung.Locherkennung.Locherkennung_Bohrungen.Umriss</t>
  </si>
  <si>
    <t>P#DB100.DBX1230.0</t>
  </si>
  <si>
    <t>BDE.BDE.Zusatzdaten.Gewindepruefung.Locherkennung.Locherkennung_Bohrungen.Umriss[1]</t>
  </si>
  <si>
    <t>%DB100.DBW1230</t>
  </si>
  <si>
    <t>BDE.BDE.Zusatzdaten.Gewindepruefung.Locherkennung.Locherkennung_Bohrungen.Umriss[2]</t>
  </si>
  <si>
    <t>%DB100.DBW1232</t>
  </si>
  <si>
    <t>BDE.BDE.Zusatzdaten.Gewindepruefung.Locherkennung.Locherkennung_Bohrungen.Umriss[3]</t>
  </si>
  <si>
    <t>%DB100.DBW1234</t>
  </si>
  <si>
    <t>BDE.BDE.Zusatzdaten.Gewindepruefung.Locherkennung.Locherkennung_Bohrungen.Umriss[4]</t>
  </si>
  <si>
    <t>%DB100.DBW1236</t>
  </si>
  <si>
    <t>BDE.BDE.Zusatzdaten.Gewindepruefung.Locherkennung.Locherkennung_Bohrungen.Umriss[5]</t>
  </si>
  <si>
    <t>%DB100.DBW1238</t>
  </si>
  <si>
    <t>BDE.BDE.Zusatzdaten.Gewindepruefung.Locherkennung.Locherkennung_Bohrungen.Umriss[6]</t>
  </si>
  <si>
    <t>%DB100.DBW1240</t>
  </si>
  <si>
    <t>BDE.BDE.Zusatzdaten.Gewindepruefung.Locherkennung.Locherkennung_Bohrungen.Umriss[7]</t>
  </si>
  <si>
    <t>%DB100.DBW1242</t>
  </si>
  <si>
    <t>BDE.BDE.Zusatzdaten.Gewindepruefung.Locherkennung.Locherkennung_Bohrungen.Umriss[8]</t>
  </si>
  <si>
    <t>%DB100.DBW1244</t>
  </si>
  <si>
    <t>BDE.BDE.Zusatzdaten.Gewindepruefung.Locherkennung.Locherkennung_Bohrungen.Programm</t>
  </si>
  <si>
    <t>P#DB100.DBX1246.0</t>
  </si>
  <si>
    <t>BDE.BDE.Zusatzdaten.Gewindepruefung.Locherkennung.Locherkennung_Bohrungen.Programm[1]</t>
  </si>
  <si>
    <t>%DB100.DBW1246</t>
  </si>
  <si>
    <t>BDE.BDE.Zusatzdaten.Gewindepruefung.Locherkennung.Locherkennung_Bohrungen.Programm[2]</t>
  </si>
  <si>
    <t>%DB100.DBW1248</t>
  </si>
  <si>
    <t>BDE.BDE.Zusatzdaten.Gewindepruefung.Locherkennung.Locherkennung_Bohrungen.Programm[3]</t>
  </si>
  <si>
    <t>%DB100.DBW1250</t>
  </si>
  <si>
    <t>BDE.BDE.Zusatzdaten.Gewindepruefung.Locherkennung.Locherkennung_Bohrungen.Programm[4]</t>
  </si>
  <si>
    <t>%DB100.DBW1252</t>
  </si>
  <si>
    <t>BDE.BDE.Zusatzdaten.Gewindepruefung.Locherkennung.Locherkennung_Bohrungen.Programm[5]</t>
  </si>
  <si>
    <t>%DB100.DBW1254</t>
  </si>
  <si>
    <t>BDE.BDE.Zusatzdaten.Gewindepruefung.Locherkennung.Locherkennung_Bohrungen.Programm[6]</t>
  </si>
  <si>
    <t>%DB100.DBW1256</t>
  </si>
  <si>
    <t>BDE.BDE.Zusatzdaten.Gewindepruefung.Locherkennung.Locherkennung_Bohrungen.Programm[7]</t>
  </si>
  <si>
    <t>%DB100.DBW1258</t>
  </si>
  <si>
    <t>BDE.BDE.Zusatzdaten.Gewindepruefung.Locherkennung.Locherkennung_Bohrungen.Programm[8]</t>
  </si>
  <si>
    <t>%DB100.DBW1260</t>
  </si>
  <si>
    <t>BDE.BDE.Zusatzdaten.DP_Kammer_ist</t>
  </si>
  <si>
    <t>%DB100.DBW1262</t>
  </si>
  <si>
    <t>BDE.BDE.Zusatzdaten.DP_Kammer_soll</t>
  </si>
  <si>
    <t>%DB100.DBW1264</t>
  </si>
  <si>
    <t>BDE.BDE.Zusatzdaten.DP_iO</t>
  </si>
  <si>
    <t>%DB100.DBX1266.0</t>
  </si>
  <si>
    <t>BDE.BDE.Zusatzdaten.DP_Gas1_iO</t>
  </si>
  <si>
    <t>%DB100.DBX1266.1</t>
  </si>
  <si>
    <t>BDE.BDE.Zusatzdaten.DP_Wasser1_iO</t>
  </si>
  <si>
    <t>%DB100.DBX1266.2</t>
  </si>
  <si>
    <t>BDE.BDE.Zusatzdaten.DP_Gas2_iO</t>
  </si>
  <si>
    <t>%DB100.DBX1266.3</t>
  </si>
  <si>
    <t>BDE.BDE.Zusatzdaten.DP_Wasser2_iO</t>
  </si>
  <si>
    <t>%DB100.DBX1266.4</t>
  </si>
  <si>
    <t>BDE.BDE.Zusatzdaten.DP_Entluftungsdruck_OK</t>
  </si>
  <si>
    <t>%DB100.DBX1266.5</t>
  </si>
  <si>
    <t>BDE.BDE.Zusatzdaten.DP_Gas1_Prgnr</t>
  </si>
  <si>
    <t>%DB100.DBW1268</t>
  </si>
  <si>
    <t>BDE.BDE.Zusatzdaten.DP_Wasser1_Prgnr</t>
  </si>
  <si>
    <t>%DB100.DBW1270</t>
  </si>
  <si>
    <t>BDE.BDE.Zusatzdaten.DP_Gas2_Prgnr</t>
  </si>
  <si>
    <t>%DB100.DBW1272</t>
  </si>
  <si>
    <t>BDE.BDE.Zusatzdaten.DP_Wasser2_Prgnr</t>
  </si>
  <si>
    <t>%DB100.DBW1274</t>
  </si>
  <si>
    <t>BDE.BDE.Zusatzdaten.DP_Temp_Messung_1</t>
  </si>
  <si>
    <t>%DB100.DBD1276</t>
  </si>
  <si>
    <t>BDE.BDE.Zusatzdaten.DP_Temp_Messung_2</t>
  </si>
  <si>
    <t>%DB100.DBD1280</t>
  </si>
  <si>
    <t>BDE.BDE.Zusatzdaten.DP_Gas1_MW_Druck</t>
  </si>
  <si>
    <t>%DB100.DBD1284</t>
  </si>
  <si>
    <t>BDE.BDE.Zusatzdaten.DP_Gas1_MW_Leck</t>
  </si>
  <si>
    <t>%DB100.DBD1288</t>
  </si>
  <si>
    <t>BDE.BDE.Zusatzdaten.DP_Gas1_Zustand</t>
  </si>
  <si>
    <t>P#DB100.DBX1292.0</t>
  </si>
  <si>
    <t>BDE.BDE.Zusatzdaten.DP_Wasser1_MW_Druck</t>
  </si>
  <si>
    <t>%DB100.DBD1304</t>
  </si>
  <si>
    <t>BDE.BDE.Zusatzdaten.DP_Wasser1_MW_Leck</t>
  </si>
  <si>
    <t>%DB100.DBD1308</t>
  </si>
  <si>
    <t>BDE.BDE.Zusatzdaten.DP_Wasser1_Zustand</t>
  </si>
  <si>
    <t>P#DB100.DBX1312.0</t>
  </si>
  <si>
    <t>BDE.BDE.Zusatzdaten.DP_Gas2_MW_Druck</t>
  </si>
  <si>
    <t>%DB100.DBD1324</t>
  </si>
  <si>
    <t>BDE.BDE.Zusatzdaten.DP_Gas2_MW_Leck</t>
  </si>
  <si>
    <t>%DB100.DBD1328</t>
  </si>
  <si>
    <t>BDE.BDE.Zusatzdaten.DP_Gas2_Zustand</t>
  </si>
  <si>
    <t>P#DB100.DBX1332.0</t>
  </si>
  <si>
    <t>BDE.BDE.Zusatzdaten.DP_Wasser2_MW_Druck</t>
  </si>
  <si>
    <t>%DB100.DBD1344</t>
  </si>
  <si>
    <t>BDE.BDE.Zusatzdaten.DP_Wasser2_MW_Leck</t>
  </si>
  <si>
    <t>%DB100.DBD1348</t>
  </si>
  <si>
    <t>BDE.BDE.Zusatzdaten.DP_Wasser2_Zustand</t>
  </si>
  <si>
    <t>P#DB100.DBX1352.0</t>
  </si>
  <si>
    <t>BDE.BDE.Zusatzdaten.DP_Entlueftung_Druck</t>
  </si>
  <si>
    <t>%DB100.DBD1364</t>
  </si>
  <si>
    <t>BDE.BDE.Zusatzdaten.DP_WT_Nr</t>
  </si>
  <si>
    <t>%DB100.DBW1368</t>
  </si>
  <si>
    <t>BDE.BDE.Zusatzdaten.Mark_io</t>
  </si>
  <si>
    <t>%DB100.DBX1370.0</t>
  </si>
  <si>
    <t>BDE.BDE.Zusatzdaten.Mark_Prog_Nr</t>
  </si>
  <si>
    <t>%DB100.DBW1372</t>
  </si>
  <si>
    <t>BDE.BDE.Zusatzdaten.Mark_WT_Nr</t>
  </si>
  <si>
    <t>%DB100.DBW1374</t>
  </si>
  <si>
    <t>BDE.BDE.Zusatzdaten.Gesamt_io</t>
  </si>
  <si>
    <t>%DB100.DBX1376.0</t>
  </si>
  <si>
    <t>BDE.BDE.Zusatzdaten.HDL_WT_Nr</t>
  </si>
  <si>
    <t>%DB100.DBW1378</t>
  </si>
  <si>
    <t>P#DB100.DBX1380.0</t>
  </si>
  <si>
    <t>BDE.BDE.Zusatzdaten.Entladen_Gewindeprüfung_aktiv</t>
  </si>
  <si>
    <t>%DB100.DBX1402.0</t>
  </si>
  <si>
    <t>H</t>
  </si>
  <si>
    <t>bit</t>
  </si>
  <si>
    <t>byte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</si>
</sst>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/>
    </xf>
  </cellXfs>
  <cellStyles count="1">
    <cellStyle name="Standard" xfId="0" builtinId="0"/>
  </cellStyles>
  <dxfs count="7"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9C54EC-F628-4FAA-9C0D-FD9EDD06D85A}" name="Tabelle4" displayName="Tabelle4" ref="A1:AB2057" totalsRowShown="0">
  <autoFilter ref="A1:AB2057" xr:uid="{202CCBAF-5C48-46D8-A043-0A24D7819430}"/>
  <tableColumns count="28">
    <tableColumn id="1" xr3:uid="{A4057F01-9EE6-4DB4-B5ED-9449E65B1902}" name="Spalte1"/>
    <tableColumn id="2" xr3:uid="{F8FBDB51-D7ED-44C8-AC72-9391CA228ED8}" name="Spalte2"/>
    <tableColumn id="3" xr3:uid="{B59ED391-3E15-4830-BCD4-71E365D04F43}" name="Spalte3"/>
    <tableColumn id="4" xr3:uid="{51F5B62C-F0E5-429E-B36F-61ADFA71FEF2}" name="Spalte4"/>
    <tableColumn id="5" xr3:uid="{2003FCDA-B785-43AC-A06A-1E69225297BF}" name="Spalte5"/>
    <tableColumn id="6" xr3:uid="{DBEF1D94-0EF4-4DE6-B09C-E87C088CE071}" name="Spalte6"/>
    <tableColumn id="7" xr3:uid="{02E06C0C-0E70-48B4-BD08-4E0612198179}" name="Spalte7"/>
    <tableColumn id="8" xr3:uid="{18379CF2-A99B-4122-822C-C12E803824B2}" name="Spalte8"/>
    <tableColumn id="9" xr3:uid="{A0155508-D91C-42B7-9784-731B5B05E7DD}" name="Spalte9"/>
    <tableColumn id="10" xr3:uid="{3A0C8EEE-2C1B-491C-B414-094D917F4C96}" name="Spalte10"/>
    <tableColumn id="11" xr3:uid="{5FF66021-FCE7-45D1-8A7C-83683CE038DD}" name="Spalte11"/>
    <tableColumn id="12" xr3:uid="{175E7D9E-8BA1-4F96-B11F-9F5930ACB824}" name="Spalte12"/>
    <tableColumn id="13" xr3:uid="{58050DC5-C77E-46B0-B8B4-702BD38899A0}" name="Spalte13"/>
    <tableColumn id="14" xr3:uid="{39F41FBB-337D-4C0C-9199-C13916730E7A}" name="Spalte14"/>
    <tableColumn id="15" xr3:uid="{87D63872-1BE1-4196-9D73-D3EE2D87DAFC}" name="H" dataDxfId="6">
      <calculatedColumnFormula>MID(LEFT(Tabelle4[[#This Row],[Spalte4]],SEARCH(".",Tabelle4[[#This Row],[Spalte4]],1)-1),SEARCH("DB",Tabelle4[[#This Row],[Spalte4]],1),20)</calculatedColumnFormula>
    </tableColumn>
    <tableColumn id="31" xr3:uid="{74AA6FC8-D000-4478-AB80-1EDFBFDA78A1}" name="byte" dataDxfId="5">
      <calculatedColumnFormula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calculatedColumnFormula>
    </tableColumn>
    <tableColumn id="16" xr3:uid="{1A4FCCB0-644C-4344-A60C-ACDF07402D21}" name="bit" dataDxfId="4">
      <calculatedColumnFormula>IF(ISNUMBER(SEARCH(".",RIGHT(Tabelle4[[#This Row],[Spalte4]],2),1)),RIGHT(Tabelle4[[#This Row],[Spalte4]],1),"")</calculatedColumnFormula>
    </tableColumn>
    <tableColumn id="17" xr3:uid="{B5E8AAC4-367B-4F4D-A973-0F21CA4AAD7D}" name="Address" dataDxfId="3">
      <calculatedColumnFormula>_xlfn.TEXTJOIN(" ",FALSE,Tabelle4[[#This Row],[H]],_xlfn.TEXTJOIN(".",TRUE,Tabelle4[[#This Row],[byte]],Tabelle4[[#This Row],[bit]]))</calculatedColumnFormula>
    </tableColumn>
    <tableColumn id="18" xr3:uid="{5D781AC8-B068-420F-B89A-28031FED679D}" name="Name" dataDxfId="2">
      <calculatedColumnFormula xml:space="preserve"> "." &amp; SUBSTITUTE(SUBSTITUTE(Tabelle4[[#This Row],[Spalte3]],"[",""),"]","")</calculatedColumnFormula>
    </tableColumn>
    <tableColumn id="19" xr3:uid="{B72AF9CF-7D0A-4DE4-9611-78F543B12D63}" name="Description"/>
    <tableColumn id="20" xr3:uid="{9165373E-E955-434E-86E8-E33CDA4579DE}" name="Type" dataDxfId="1">
      <calculatedColumnFormula>IF(Tabelle4[[#This Row],[Spalte5]]="BOOL","BOOL",
IF(Tabelle4[[#This Row],[Spalte5]]="DEZ+/-",
IF(P3-Tabelle4[[#This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calculatedColumnFormula>
    </tableColumn>
    <tableColumn id="21" xr3:uid="{0A4E8D9C-72BD-4F2A-BB86-7FC09882A204}" name="Length" dataDxfId="0">
      <calculatedColumnFormula>IF(Tabelle4[[#This Row],[Spalte5]] = "BOOL","0.1",P3-Tabelle4[[#This Row],[byte]])</calculatedColumnFormula>
    </tableColumn>
    <tableColumn id="22" xr3:uid="{234D6DC6-3EF2-4EB3-BE34-2E51C8136412}" name="Unit"/>
    <tableColumn id="23" xr3:uid="{27972C64-0B44-439F-81C4-FAB3D49BE5CD}" name="Role"/>
    <tableColumn id="24" xr3:uid="{0DD45BCC-5B2B-416A-9193-188DCAD949F1}" name="Room"/>
    <tableColumn id="25" xr3:uid="{309F22BE-3DA2-456A-8030-D1289CE8FFF9}" name="poll"/>
    <tableColumn id="26" xr3:uid="{F381A87A-79F9-4484-BF08-CF2F30DE1E06}" name="RW"/>
    <tableColumn id="27" xr3:uid="{C24861DB-6F04-48F1-B79B-3135339A1B4B}" name="W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1211-CFEE-45E3-A80A-61A5885EFD09}">
  <dimension ref="A1:AB2057"/>
  <sheetViews>
    <sheetView tabSelected="1" workbookViewId="0">
      <selection activeCell="O12" sqref="O12"/>
    </sheetView>
  </sheetViews>
  <sheetFormatPr baseColWidth="10" defaultRowHeight="15" x14ac:dyDescent="0.25"/>
  <cols>
    <col min="4" max="4" width="17.42578125" customWidth="1"/>
    <col min="9" max="14" width="1.5703125" customWidth="1"/>
    <col min="15" max="16" width="7.5703125" customWidth="1"/>
    <col min="17" max="17" width="7.5703125" style="2" customWidth="1"/>
    <col min="18" max="18" width="14.140625" customWidth="1"/>
    <col min="19" max="19" width="43" customWidth="1"/>
    <col min="20" max="20" width="16" customWidth="1"/>
    <col min="22" max="22" width="11.42578125" style="4"/>
  </cols>
  <sheetData>
    <row r="1" spans="1:28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272</v>
      </c>
      <c r="K1" t="s">
        <v>273</v>
      </c>
      <c r="L1" t="s">
        <v>274</v>
      </c>
      <c r="M1" t="s">
        <v>275</v>
      </c>
      <c r="N1" t="s">
        <v>276</v>
      </c>
      <c r="O1" s="5" t="s">
        <v>1133</v>
      </c>
      <c r="P1" s="5" t="s">
        <v>1135</v>
      </c>
      <c r="Q1" s="6" t="s">
        <v>1134</v>
      </c>
      <c r="R1" s="1" t="s">
        <v>0</v>
      </c>
      <c r="S1" s="1" t="s">
        <v>1</v>
      </c>
      <c r="T1" s="1" t="s">
        <v>2</v>
      </c>
      <c r="U1" s="1" t="s">
        <v>3</v>
      </c>
      <c r="V1" s="3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</row>
    <row r="2" spans="1:28" x14ac:dyDescent="0.25">
      <c r="C2" t="s">
        <v>20</v>
      </c>
      <c r="D2" t="s">
        <v>277</v>
      </c>
      <c r="E2" t="s">
        <v>21</v>
      </c>
      <c r="H2" t="s">
        <v>22</v>
      </c>
      <c r="O2" t="str">
        <f>MID(LEFT(Tabelle4[[#This Row],[Spalte4]],SEARCH(".",Tabelle4[[#This Row],[Spalte4]],1)-1),SEARCH("DB",Tabelle4[[#This Row],[Spalte4]],1),20)</f>
        <v>DB100</v>
      </c>
      <c r="P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0</v>
      </c>
      <c r="Q2" s="2" t="str">
        <f>IF(ISNUMBER(SEARCH(".",RIGHT(Tabelle4[[#This Row],[Spalte4]],2),1)),RIGHT(Tabelle4[[#This Row],[Spalte4]],1),"")</f>
        <v>0</v>
      </c>
      <c r="R2" t="str">
        <f>_xlfn.TEXTJOIN(" ",FALSE,Tabelle4[[#This Row],[H]],_xlfn.TEXTJOIN(".",TRUE,Tabelle4[[#This Row],[byte]],Tabelle4[[#This Row],[bit]]))</f>
        <v>DB100 0.0</v>
      </c>
      <c r="S2" t="str">
        <f xml:space="preserve"> "." &amp; SUBSTITUTE(SUBSTITUTE(Tabelle4[[#This Row],[Spalte3]],"[",""),"]","")</f>
        <v>.BDE.BDE.Programmname</v>
      </c>
      <c r="U2" t="str">
        <f>IF(Tabelle4[[#This Row],[Spalte5]]="BOOL","BOOL",
IF(Tabelle4[[#This Row],[Spalte5]]="DEZ+/-",
IF(P3-Tabelle4[[#This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" s="4">
        <f>IF(Tabelle4[[#This Row],[Spalte5]] = "BOOL","0.1",P3-Tabelle4[[#This Row],[byte]])</f>
        <v>22</v>
      </c>
    </row>
    <row r="3" spans="1:28" x14ac:dyDescent="0.25">
      <c r="C3" t="s">
        <v>23</v>
      </c>
      <c r="D3" t="s">
        <v>278</v>
      </c>
      <c r="E3" t="s">
        <v>21</v>
      </c>
      <c r="H3" t="s">
        <v>22</v>
      </c>
      <c r="O3" t="str">
        <f>MID(LEFT(Tabelle4[[#This Row],[Spalte4]],SEARCH(".",Tabelle4[[#This Row],[Spalte4]],1)-1),SEARCH("DB",Tabelle4[[#This Row],[Spalte4]],1),20)</f>
        <v>DB100</v>
      </c>
      <c r="P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22</v>
      </c>
      <c r="Q3" s="2" t="str">
        <f>IF(ISNUMBER(SEARCH(".",RIGHT(Tabelle4[[#This Row],[Spalte4]],2),1)),RIGHT(Tabelle4[[#This Row],[Spalte4]],1),"")</f>
        <v>0</v>
      </c>
      <c r="R3" t="str">
        <f>_xlfn.TEXTJOIN(" ",FALSE,Tabelle4[[#This Row],[H]],_xlfn.TEXTJOIN(".",TRUE,Tabelle4[[#This Row],[byte]],Tabelle4[[#This Row],[bit]]))</f>
        <v>DB100 22.0</v>
      </c>
      <c r="S3" t="str">
        <f xml:space="preserve"> "." &amp; SUBSTITUTE(SUBSTITUTE(Tabelle4[[#This Row],[Spalte3]],"[",""),"]","")</f>
        <v>.BDE.BDE.Typ</v>
      </c>
      <c r="U3" t="str">
        <f>IF(Tabelle4[[#This Row],[Spalte5]]="BOOL","BOOL",
IF(Tabelle4[[#This Row],[Spalte5]]="DEZ+/-",
IF(P4-Tabelle4[[#This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3" s="4">
        <f>IF(Tabelle4[[#This Row],[Spalte5]] = "BOOL","0.1",P4-Tabelle4[[#This Row],[byte]])</f>
        <v>18</v>
      </c>
    </row>
    <row r="4" spans="1:28" x14ac:dyDescent="0.25">
      <c r="C4" t="s">
        <v>279</v>
      </c>
      <c r="D4" t="s">
        <v>280</v>
      </c>
      <c r="E4" t="s">
        <v>26</v>
      </c>
      <c r="H4" t="s">
        <v>22</v>
      </c>
      <c r="O4" t="str">
        <f>MID(LEFT(Tabelle4[[#This Row],[Spalte4]],SEARCH(".",Tabelle4[[#This Row],[Spalte4]],1)-1),SEARCH("DB",Tabelle4[[#This Row],[Spalte4]],1),20)</f>
        <v>DB100</v>
      </c>
      <c r="P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40</v>
      </c>
      <c r="Q4" s="2" t="str">
        <f>IF(ISNUMBER(SEARCH(".",RIGHT(Tabelle4[[#This Row],[Spalte4]],2),1)),RIGHT(Tabelle4[[#This Row],[Spalte4]],1),"")</f>
        <v/>
      </c>
      <c r="R4" t="str">
        <f>_xlfn.TEXTJOIN(" ",FALSE,Tabelle4[[#This Row],[H]],_xlfn.TEXTJOIN(".",TRUE,Tabelle4[[#This Row],[byte]],Tabelle4[[#This Row],[bit]]))</f>
        <v>DB100 40</v>
      </c>
      <c r="S4" t="str">
        <f xml:space="preserve"> "." &amp; SUBSTITUTE(SUBSTITUTE(Tabelle4[[#This Row],[Spalte3]],"[",""),"]","")</f>
        <v>.BDE.BDE.Typ_Erkennung</v>
      </c>
      <c r="U4" t="str">
        <f>IF(Tabelle4[[#This Row],[Spalte5]]="BOOL","BOOL",
IF(Tabelle4[[#This Row],[Spalte5]]="DEZ+/-",
IF(P5-Tabelle4[[#This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" s="4">
        <f>IF(Tabelle4[[#This Row],[Spalte5]] = "BOOL","0.1",P5-Tabelle4[[#This Row],[byte]])</f>
        <v>2</v>
      </c>
    </row>
    <row r="5" spans="1:28" x14ac:dyDescent="0.25">
      <c r="C5" t="s">
        <v>24</v>
      </c>
      <c r="D5" t="s">
        <v>281</v>
      </c>
      <c r="E5" t="s">
        <v>21</v>
      </c>
      <c r="H5" t="s">
        <v>22</v>
      </c>
      <c r="O5" t="str">
        <f>MID(LEFT(Tabelle4[[#This Row],[Spalte4]],SEARCH(".",Tabelle4[[#This Row],[Spalte4]],1)-1),SEARCH("DB",Tabelle4[[#This Row],[Spalte4]],1),20)</f>
        <v>DB100</v>
      </c>
      <c r="P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42</v>
      </c>
      <c r="Q5" s="2" t="str">
        <f>IF(ISNUMBER(SEARCH(".",RIGHT(Tabelle4[[#This Row],[Spalte4]],2),1)),RIGHT(Tabelle4[[#This Row],[Spalte4]],1),"")</f>
        <v>0</v>
      </c>
      <c r="R5" t="str">
        <f>_xlfn.TEXTJOIN(" ",FALSE,Tabelle4[[#This Row],[H]],_xlfn.TEXTJOIN(".",TRUE,Tabelle4[[#This Row],[byte]],Tabelle4[[#This Row],[bit]]))</f>
        <v>DB100 42.0</v>
      </c>
      <c r="S5" t="str">
        <f xml:space="preserve"> "." &amp; SUBSTITUTE(SUBSTITUTE(Tabelle4[[#This Row],[Spalte3]],"[",""),"]","")</f>
        <v>.BDE.BDE.Bemerkung</v>
      </c>
      <c r="U5" t="str">
        <f>IF(Tabelle4[[#This Row],[Spalte5]]="BOOL","BOOL",
IF(Tabelle4[[#This Row],[Spalte5]]="DEZ+/-",
IF(P6-Tabelle4[[#This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5" s="4">
        <f>IF(Tabelle4[[#This Row],[Spalte5]] = "BOOL","0.1",P6-Tabelle4[[#This Row],[byte]])</f>
        <v>22</v>
      </c>
    </row>
    <row r="6" spans="1:28" x14ac:dyDescent="0.25">
      <c r="C6" t="s">
        <v>25</v>
      </c>
      <c r="D6" t="s">
        <v>282</v>
      </c>
      <c r="E6" t="s">
        <v>26</v>
      </c>
      <c r="H6" t="s">
        <v>22</v>
      </c>
      <c r="O6" t="str">
        <f>MID(LEFT(Tabelle4[[#This Row],[Spalte4]],SEARCH(".",Tabelle4[[#This Row],[Spalte4]],1)-1),SEARCH("DB",Tabelle4[[#This Row],[Spalte4]],1),20)</f>
        <v>DB100</v>
      </c>
      <c r="P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64</v>
      </c>
      <c r="Q6" s="2" t="str">
        <f>IF(ISNUMBER(SEARCH(".",RIGHT(Tabelle4[[#This Row],[Spalte4]],2),1)),RIGHT(Tabelle4[[#This Row],[Spalte4]],1),"")</f>
        <v/>
      </c>
      <c r="R6" t="str">
        <f>_xlfn.TEXTJOIN(" ",FALSE,Tabelle4[[#This Row],[H]],_xlfn.TEXTJOIN(".",TRUE,Tabelle4[[#This Row],[byte]],Tabelle4[[#This Row],[bit]]))</f>
        <v>DB100 64</v>
      </c>
      <c r="S6" t="str">
        <f xml:space="preserve"> "." &amp; SUBSTITUTE(SUBSTITUTE(Tabelle4[[#This Row],[Spalte3]],"[",""),"]","")</f>
        <v>.BDE.BDE.Typnummer</v>
      </c>
      <c r="U6" t="str">
        <f>IF(Tabelle4[[#This Row],[Spalte5]]="BOOL","BOOL",
IF(Tabelle4[[#This Row],[Spalte5]]="DEZ+/-",
IF(P7-Tabelle4[[#This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6" s="4">
        <f>IF(Tabelle4[[#This Row],[Spalte5]] = "BOOL","0.1",P7-Tabelle4[[#This Row],[byte]])</f>
        <v>2</v>
      </c>
    </row>
    <row r="7" spans="1:28" x14ac:dyDescent="0.25">
      <c r="C7" t="s">
        <v>283</v>
      </c>
      <c r="D7" t="s">
        <v>284</v>
      </c>
      <c r="E7" t="s">
        <v>29</v>
      </c>
      <c r="H7" t="s">
        <v>22</v>
      </c>
      <c r="O7" t="str">
        <f>MID(LEFT(Tabelle4[[#This Row],[Spalte4]],SEARCH(".",Tabelle4[[#This Row],[Spalte4]],1)-1),SEARCH("DB",Tabelle4[[#This Row],[Spalte4]],1),20)</f>
        <v>DB100</v>
      </c>
      <c r="P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</v>
      </c>
      <c r="Q7" s="2" t="str">
        <f>IF(ISNUMBER(SEARCH(".",RIGHT(Tabelle4[[#This Row],[Spalte4]],2),1)),RIGHT(Tabelle4[[#This Row],[Spalte4]],1),"")</f>
        <v>0</v>
      </c>
      <c r="R7" t="str">
        <f>_xlfn.TEXTJOIN(" ",FALSE,Tabelle4[[#This Row],[H]],_xlfn.TEXTJOIN(".",TRUE,Tabelle4[[#This Row],[byte]],Tabelle4[[#This Row],[bit]]))</f>
        <v>DB100 66.0</v>
      </c>
      <c r="S7" t="str">
        <f xml:space="preserve"> "." &amp; SUBSTITUTE(SUBSTITUTE(Tabelle4[[#This Row],[Spalte3]],"[",""),"]","")</f>
        <v>.BDE.BDE.Kali_iO</v>
      </c>
      <c r="U7" t="str">
        <f>IF(Tabelle4[[#This Row],[Spalte5]]="BOOL","BOOL",
IF(Tabelle4[[#This Row],[Spalte5]]="DEZ+/-",
IF(P8-Tabelle4[[#This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7" s="4" t="str">
        <f>IF(Tabelle4[[#This Row],[Spalte5]] = "BOOL","0.1",P8-Tabelle4[[#This Row],[byte]])</f>
        <v>0.1</v>
      </c>
    </row>
    <row r="8" spans="1:28" x14ac:dyDescent="0.25">
      <c r="C8" t="s">
        <v>27</v>
      </c>
      <c r="D8" t="s">
        <v>285</v>
      </c>
      <c r="E8" t="s">
        <v>26</v>
      </c>
      <c r="H8" t="s">
        <v>22</v>
      </c>
      <c r="O8" t="str">
        <f>MID(LEFT(Tabelle4[[#This Row],[Spalte4]],SEARCH(".",Tabelle4[[#This Row],[Spalte4]],1)-1),SEARCH("DB",Tabelle4[[#This Row],[Spalte4]],1),20)</f>
        <v>DB100</v>
      </c>
      <c r="P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68</v>
      </c>
      <c r="Q8" s="2" t="str">
        <f>IF(ISNUMBER(SEARCH(".",RIGHT(Tabelle4[[#This Row],[Spalte4]],2),1)),RIGHT(Tabelle4[[#This Row],[Spalte4]],1),"")</f>
        <v/>
      </c>
      <c r="R8" t="str">
        <f>_xlfn.TEXTJOIN(" ",FALSE,Tabelle4[[#This Row],[H]],_xlfn.TEXTJOIN(".",TRUE,Tabelle4[[#This Row],[byte]],Tabelle4[[#This Row],[bit]]))</f>
        <v>DB100 68</v>
      </c>
      <c r="S8" t="str">
        <f xml:space="preserve"> "." &amp; SUBSTITUTE(SUBSTITUTE(Tabelle4[[#This Row],[Spalte3]],"[",""),"]","")</f>
        <v>.BDE.BDE.Kam_Typ</v>
      </c>
      <c r="U8" t="str">
        <f>IF(Tabelle4[[#This Row],[Spalte5]]="BOOL","BOOL",
IF(Tabelle4[[#This Row],[Spalte5]]="DEZ+/-",
IF(P9-Tabelle4[[#This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8" s="4">
        <f>IF(Tabelle4[[#This Row],[Spalte5]] = "BOOL","0.1",P9-Tabelle4[[#This Row],[byte]])</f>
        <v>2</v>
      </c>
    </row>
    <row r="9" spans="1:28" x14ac:dyDescent="0.25">
      <c r="C9" t="s">
        <v>286</v>
      </c>
      <c r="D9" t="s">
        <v>287</v>
      </c>
      <c r="E9" t="s">
        <v>29</v>
      </c>
      <c r="H9" t="s">
        <v>22</v>
      </c>
      <c r="O9" t="str">
        <f>MID(LEFT(Tabelle4[[#This Row],[Spalte4]],SEARCH(".",Tabelle4[[#This Row],[Spalte4]],1)-1),SEARCH("DB",Tabelle4[[#This Row],[Spalte4]],1),20)</f>
        <v>DB100</v>
      </c>
      <c r="P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</v>
      </c>
      <c r="Q9" s="2" t="str">
        <f>IF(ISNUMBER(SEARCH(".",RIGHT(Tabelle4[[#This Row],[Spalte4]],2),1)),RIGHT(Tabelle4[[#This Row],[Spalte4]],1),"")</f>
        <v>0</v>
      </c>
      <c r="R9" t="str">
        <f>_xlfn.TEXTJOIN(" ",FALSE,Tabelle4[[#This Row],[H]],_xlfn.TEXTJOIN(".",TRUE,Tabelle4[[#This Row],[byte]],Tabelle4[[#This Row],[bit]]))</f>
        <v>DB100 70.0</v>
      </c>
      <c r="S9" t="str">
        <f xml:space="preserve"> "." &amp; SUBSTITUTE(SUBSTITUTE(Tabelle4[[#This Row],[Spalte3]],"[",""),"]","")</f>
        <v>.BDE.BDE.Lamellen_pruefen</v>
      </c>
      <c r="U9" t="str">
        <f>IF(Tabelle4[[#This Row],[Spalte5]]="BOOL","BOOL",
IF(Tabelle4[[#This Row],[Spalte5]]="DEZ+/-",
IF(P10-Tabelle4[[#This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9" s="4" t="str">
        <f>IF(Tabelle4[[#This Row],[Spalte5]] = "BOOL","0.1",P10-Tabelle4[[#This Row],[byte]])</f>
        <v>0.1</v>
      </c>
    </row>
    <row r="10" spans="1:28" x14ac:dyDescent="0.25">
      <c r="C10" t="s">
        <v>288</v>
      </c>
      <c r="D10" t="s">
        <v>289</v>
      </c>
      <c r="E10" t="s">
        <v>26</v>
      </c>
      <c r="H10" t="s">
        <v>22</v>
      </c>
      <c r="O10" t="str">
        <f>MID(LEFT(Tabelle4[[#This Row],[Spalte4]],SEARCH(".",Tabelle4[[#This Row],[Spalte4]],1)-1),SEARCH("DB",Tabelle4[[#This Row],[Spalte4]],1),20)</f>
        <v>DB100</v>
      </c>
      <c r="P1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72</v>
      </c>
      <c r="Q10" s="2" t="str">
        <f>IF(ISNUMBER(SEARCH(".",RIGHT(Tabelle4[[#This Row],[Spalte4]],2),1)),RIGHT(Tabelle4[[#This Row],[Spalte4]],1),"")</f>
        <v/>
      </c>
      <c r="R10" t="str">
        <f>_xlfn.TEXTJOIN(" ",FALSE,Tabelle4[[#This Row],[H]],_xlfn.TEXTJOIN(".",TRUE,Tabelle4[[#This Row],[byte]],Tabelle4[[#This Row],[bit]]))</f>
        <v>DB100 72</v>
      </c>
      <c r="S10" t="str">
        <f xml:space="preserve"> "." &amp; SUBSTITUTE(SUBSTITUTE(Tabelle4[[#This Row],[Spalte3]],"[",""),"]","")</f>
        <v>.BDE.BDE.Lamellen_max</v>
      </c>
      <c r="U10" t="str">
        <f>IF(Tabelle4[[#This Row],[Spalte5]]="BOOL","BOOL",
IF(Tabelle4[[#This Row],[Spalte5]]="DEZ+/-",
IF(P11-Tabelle4[[#This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10" s="4">
        <f>IF(Tabelle4[[#This Row],[Spalte5]] = "BOOL","0.1",P11-Tabelle4[[#This Row],[byte]])</f>
        <v>2</v>
      </c>
    </row>
    <row r="11" spans="1:28" x14ac:dyDescent="0.25">
      <c r="C11" t="s">
        <v>290</v>
      </c>
      <c r="D11" t="s">
        <v>291</v>
      </c>
      <c r="E11" t="s">
        <v>26</v>
      </c>
      <c r="H11" t="s">
        <v>22</v>
      </c>
      <c r="O11" t="str">
        <f>MID(LEFT(Tabelle4[[#This Row],[Spalte4]],SEARCH(".",Tabelle4[[#This Row],[Spalte4]],1)-1),SEARCH("DB",Tabelle4[[#This Row],[Spalte4]],1),20)</f>
        <v>DB100</v>
      </c>
      <c r="P1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74</v>
      </c>
      <c r="Q11" s="2" t="str">
        <f>IF(ISNUMBER(SEARCH(".",RIGHT(Tabelle4[[#This Row],[Spalte4]],2),1)),RIGHT(Tabelle4[[#This Row],[Spalte4]],1),"")</f>
        <v/>
      </c>
      <c r="R11" t="str">
        <f>_xlfn.TEXTJOIN(" ",FALSE,Tabelle4[[#This Row],[H]],_xlfn.TEXTJOIN(".",TRUE,Tabelle4[[#This Row],[byte]],Tabelle4[[#This Row],[bit]]))</f>
        <v>DB100 74</v>
      </c>
      <c r="S11" t="str">
        <f xml:space="preserve"> "." &amp; SUBSTITUTE(SUBSTITUTE(Tabelle4[[#This Row],[Spalte3]],"[",""),"]","")</f>
        <v>.BDE.BDE.Lamellen_min</v>
      </c>
      <c r="U11" t="str">
        <f>IF(Tabelle4[[#This Row],[Spalte5]]="BOOL","BOOL",
IF(Tabelle4[[#This Row],[Spalte5]]="DEZ+/-",
IF(P12-Tabelle4[[#This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11" s="4">
        <f>IF(Tabelle4[[#This Row],[Spalte5]] = "BOOL","0.1",P12-Tabelle4[[#This Row],[byte]])</f>
        <v>2</v>
      </c>
    </row>
    <row r="12" spans="1:28" x14ac:dyDescent="0.25">
      <c r="C12" t="s">
        <v>292</v>
      </c>
      <c r="D12" t="s">
        <v>293</v>
      </c>
      <c r="E12" t="s">
        <v>26</v>
      </c>
      <c r="H12" t="s">
        <v>22</v>
      </c>
      <c r="O12" t="str">
        <f>MID(LEFT(Tabelle4[[#This Row],[Spalte4]],SEARCH(".",Tabelle4[[#This Row],[Spalte4]],1)-1),SEARCH("DB",Tabelle4[[#This Row],[Spalte4]],1),20)</f>
        <v>DB100</v>
      </c>
      <c r="P1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76</v>
      </c>
      <c r="Q12" s="2" t="str">
        <f>IF(ISNUMBER(SEARCH(".",RIGHT(Tabelle4[[#This Row],[Spalte4]],2),1)),RIGHT(Tabelle4[[#This Row],[Spalte4]],1),"")</f>
        <v/>
      </c>
      <c r="R12" t="str">
        <f>_xlfn.TEXTJOIN(" ",FALSE,Tabelle4[[#This Row],[H]],_xlfn.TEXTJOIN(".",TRUE,Tabelle4[[#This Row],[byte]],Tabelle4[[#This Row],[bit]]))</f>
        <v>DB100 76</v>
      </c>
      <c r="S12" t="str">
        <f xml:space="preserve"> "." &amp; SUBSTITUTE(SUBSTITUTE(Tabelle4[[#This Row],[Spalte3]],"[",""),"]","")</f>
        <v>.BDE.BDE.Max_Loetzyklen</v>
      </c>
      <c r="U12" t="str">
        <f>IF(Tabelle4[[#This Row],[Spalte5]]="BOOL","BOOL",
IF(Tabelle4[[#This Row],[Spalte5]]="DEZ+/-",
IF(P13-Tabelle4[[#This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12" s="4">
        <f>IF(Tabelle4[[#This Row],[Spalte5]] = "BOOL","0.1",P13-Tabelle4[[#This Row],[byte]])</f>
        <v>2</v>
      </c>
    </row>
    <row r="13" spans="1:28" x14ac:dyDescent="0.25">
      <c r="C13" t="s">
        <v>294</v>
      </c>
      <c r="D13" t="s">
        <v>295</v>
      </c>
      <c r="E13" t="s">
        <v>29</v>
      </c>
      <c r="H13" t="s">
        <v>22</v>
      </c>
      <c r="O13" t="str">
        <f>MID(LEFT(Tabelle4[[#This Row],[Spalte4]],SEARCH(".",Tabelle4[[#This Row],[Spalte4]],1)-1),SEARCH("DB",Tabelle4[[#This Row],[Spalte4]],1),20)</f>
        <v>DB100</v>
      </c>
      <c r="P1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78</v>
      </c>
      <c r="Q13" s="2" t="str">
        <f>IF(ISNUMBER(SEARCH(".",RIGHT(Tabelle4[[#This Row],[Spalte4]],2),1)),RIGHT(Tabelle4[[#This Row],[Spalte4]],1),"")</f>
        <v>0</v>
      </c>
      <c r="R13" t="str">
        <f>_xlfn.TEXTJOIN(" ",FALSE,Tabelle4[[#This Row],[H]],_xlfn.TEXTJOIN(".",TRUE,Tabelle4[[#This Row],[byte]],Tabelle4[[#This Row],[bit]]))</f>
        <v>DB100 78.0</v>
      </c>
      <c r="S13" t="str">
        <f xml:space="preserve"> "." &amp; SUBSTITUTE(SUBSTITUTE(Tabelle4[[#This Row],[Spalte3]],"[",""),"]","")</f>
        <v>.BDE.BDE.Gewindepruefung_aktiv</v>
      </c>
      <c r="U13" t="str">
        <f>IF(Tabelle4[[#This Row],[Spalte5]]="BOOL","BOOL",
IF(Tabelle4[[#This Row],[Spalte5]]="DEZ+/-",
IF(P14-Tabelle4[[#This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3" s="4" t="str">
        <f>IF(Tabelle4[[#This Row],[Spalte5]] = "BOOL","0.1",P14-Tabelle4[[#This Row],[byte]])</f>
        <v>0.1</v>
      </c>
    </row>
    <row r="14" spans="1:28" x14ac:dyDescent="0.25">
      <c r="C14" t="s">
        <v>296</v>
      </c>
      <c r="D14" t="s">
        <v>297</v>
      </c>
      <c r="E14" t="s">
        <v>26</v>
      </c>
      <c r="H14" t="s">
        <v>22</v>
      </c>
      <c r="O14" t="str">
        <f>MID(LEFT(Tabelle4[[#This Row],[Spalte4]],SEARCH(".",Tabelle4[[#This Row],[Spalte4]],1)-1),SEARCH("DB",Tabelle4[[#This Row],[Spalte4]],1),20)</f>
        <v>DB100</v>
      </c>
      <c r="P1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80</v>
      </c>
      <c r="Q14" s="2" t="str">
        <f>IF(ISNUMBER(SEARCH(".",RIGHT(Tabelle4[[#This Row],[Spalte4]],2),1)),RIGHT(Tabelle4[[#This Row],[Spalte4]],1),"")</f>
        <v/>
      </c>
      <c r="R14" t="str">
        <f>_xlfn.TEXTJOIN(" ",FALSE,Tabelle4[[#This Row],[H]],_xlfn.TEXTJOIN(".",TRUE,Tabelle4[[#This Row],[byte]],Tabelle4[[#This Row],[bit]]))</f>
        <v>DB100 80</v>
      </c>
      <c r="S14" t="str">
        <f xml:space="preserve"> "." &amp; SUBSTITUTE(SUBSTITUTE(Tabelle4[[#This Row],[Spalte3]],"[",""),"]","")</f>
        <v>.BDE.BDE.Gewinde_Roboterprogramm</v>
      </c>
      <c r="U14" t="str">
        <f>IF(Tabelle4[[#This Row],[Spalte5]]="BOOL","BOOL",
IF(Tabelle4[[#This Row],[Spalte5]]="DEZ+/-",
IF(P15-Tabelle4[[#This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14" s="4">
        <f>IF(Tabelle4[[#This Row],[Spalte5]] = "BOOL","0.1",P15-Tabelle4[[#This Row],[byte]])</f>
        <v>2</v>
      </c>
    </row>
    <row r="15" spans="1:28" x14ac:dyDescent="0.25">
      <c r="C15" t="s">
        <v>298</v>
      </c>
      <c r="D15" t="s">
        <v>299</v>
      </c>
      <c r="E15" t="s">
        <v>26</v>
      </c>
      <c r="H15" t="s">
        <v>22</v>
      </c>
      <c r="O15" t="str">
        <f>MID(LEFT(Tabelle4[[#This Row],[Spalte4]],SEARCH(".",Tabelle4[[#This Row],[Spalte4]],1)-1),SEARCH("DB",Tabelle4[[#This Row],[Spalte4]],1),20)</f>
        <v>DB100</v>
      </c>
      <c r="P1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82</v>
      </c>
      <c r="Q15" s="2" t="str">
        <f>IF(ISNUMBER(SEARCH(".",RIGHT(Tabelle4[[#This Row],[Spalte4]],2),1)),RIGHT(Tabelle4[[#This Row],[Spalte4]],1),"")</f>
        <v/>
      </c>
      <c r="R15" t="str">
        <f>_xlfn.TEXTJOIN(" ",FALSE,Tabelle4[[#This Row],[H]],_xlfn.TEXTJOIN(".",TRUE,Tabelle4[[#This Row],[byte]],Tabelle4[[#This Row],[bit]]))</f>
        <v>DB100 82</v>
      </c>
      <c r="S15" t="str">
        <f xml:space="preserve"> "." &amp; SUBSTITUTE(SUBSTITUTE(Tabelle4[[#This Row],[Spalte3]],"[",""),"]","")</f>
        <v>.BDE.BDE.Gewinde_Deprag_Programm_1</v>
      </c>
      <c r="U15" t="str">
        <f>IF(Tabelle4[[#This Row],[Spalte5]]="BOOL","BOOL",
IF(Tabelle4[[#This Row],[Spalte5]]="DEZ+/-",
IF(P16-Tabelle4[[#This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15" s="4">
        <f>IF(Tabelle4[[#This Row],[Spalte5]] = "BOOL","0.1",P16-Tabelle4[[#This Row],[byte]])</f>
        <v>2</v>
      </c>
    </row>
    <row r="16" spans="1:28" x14ac:dyDescent="0.25">
      <c r="C16" t="s">
        <v>300</v>
      </c>
      <c r="D16" t="s">
        <v>301</v>
      </c>
      <c r="E16" t="s">
        <v>26</v>
      </c>
      <c r="H16" t="s">
        <v>22</v>
      </c>
      <c r="O16" t="str">
        <f>MID(LEFT(Tabelle4[[#This Row],[Spalte4]],SEARCH(".",Tabelle4[[#This Row],[Spalte4]],1)-1),SEARCH("DB",Tabelle4[[#This Row],[Spalte4]],1),20)</f>
        <v>DB100</v>
      </c>
      <c r="P1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84</v>
      </c>
      <c r="Q16" s="2" t="str">
        <f>IF(ISNUMBER(SEARCH(".",RIGHT(Tabelle4[[#This Row],[Spalte4]],2),1)),RIGHT(Tabelle4[[#This Row],[Spalte4]],1),"")</f>
        <v/>
      </c>
      <c r="R16" t="str">
        <f>_xlfn.TEXTJOIN(" ",FALSE,Tabelle4[[#This Row],[H]],_xlfn.TEXTJOIN(".",TRUE,Tabelle4[[#This Row],[byte]],Tabelle4[[#This Row],[bit]]))</f>
        <v>DB100 84</v>
      </c>
      <c r="S16" t="str">
        <f xml:space="preserve"> "." &amp; SUBSTITUTE(SUBSTITUTE(Tabelle4[[#This Row],[Spalte3]],"[",""),"]","")</f>
        <v>.BDE.BDE.Gewinde_Deprag_Programm_2</v>
      </c>
      <c r="U16" t="str">
        <f>IF(Tabelle4[[#This Row],[Spalte5]]="BOOL","BOOL",
IF(Tabelle4[[#This Row],[Spalte5]]="DEZ+/-",
IF(P17-Tabelle4[[#This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16" s="4">
        <f>IF(Tabelle4[[#This Row],[Spalte5]] = "BOOL","0.1",P17-Tabelle4[[#This Row],[byte]])</f>
        <v>2</v>
      </c>
    </row>
    <row r="17" spans="3:22" x14ac:dyDescent="0.25">
      <c r="C17" t="s">
        <v>302</v>
      </c>
      <c r="D17" t="s">
        <v>303</v>
      </c>
      <c r="E17" t="s">
        <v>26</v>
      </c>
      <c r="H17" t="s">
        <v>22</v>
      </c>
      <c r="O17" t="str">
        <f>MID(LEFT(Tabelle4[[#This Row],[Spalte4]],SEARCH(".",Tabelle4[[#This Row],[Spalte4]],1)-1),SEARCH("DB",Tabelle4[[#This Row],[Spalte4]],1),20)</f>
        <v>DB100</v>
      </c>
      <c r="P1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</v>
      </c>
      <c r="Q17" s="2" t="str">
        <f>IF(ISNUMBER(SEARCH(".",RIGHT(Tabelle4[[#This Row],[Spalte4]],2),1)),RIGHT(Tabelle4[[#This Row],[Spalte4]],1),"")</f>
        <v/>
      </c>
      <c r="R17" t="str">
        <f>_xlfn.TEXTJOIN(" ",FALSE,Tabelle4[[#This Row],[H]],_xlfn.TEXTJOIN(".",TRUE,Tabelle4[[#This Row],[byte]],Tabelle4[[#This Row],[bit]]))</f>
        <v>DB100 86</v>
      </c>
      <c r="S17" t="str">
        <f xml:space="preserve"> "." &amp; SUBSTITUTE(SUBSTITUTE(Tabelle4[[#This Row],[Spalte3]],"[",""),"]","")</f>
        <v>.BDE.BDE.Gewinde_Deprag_Programm_3</v>
      </c>
      <c r="U17" t="str">
        <f>IF(Tabelle4[[#This Row],[Spalte5]]="BOOL","BOOL",
IF(Tabelle4[[#This Row],[Spalte5]]="DEZ+/-",
IF(P18-Tabelle4[[#This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17" s="4">
        <f>IF(Tabelle4[[#This Row],[Spalte5]] = "BOOL","0.1",P18-Tabelle4[[#This Row],[byte]])</f>
        <v>2</v>
      </c>
    </row>
    <row r="18" spans="3:22" x14ac:dyDescent="0.25">
      <c r="C18" t="s">
        <v>304</v>
      </c>
      <c r="D18" t="s">
        <v>305</v>
      </c>
      <c r="E18" t="s">
        <v>26</v>
      </c>
      <c r="H18" t="s">
        <v>22</v>
      </c>
      <c r="O18" t="str">
        <f>MID(LEFT(Tabelle4[[#This Row],[Spalte4]],SEARCH(".",Tabelle4[[#This Row],[Spalte4]],1)-1),SEARCH("DB",Tabelle4[[#This Row],[Spalte4]],1),20)</f>
        <v>DB100</v>
      </c>
      <c r="P1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88</v>
      </c>
      <c r="Q18" s="2" t="str">
        <f>IF(ISNUMBER(SEARCH(".",RIGHT(Tabelle4[[#This Row],[Spalte4]],2),1)),RIGHT(Tabelle4[[#This Row],[Spalte4]],1),"")</f>
        <v/>
      </c>
      <c r="R18" t="str">
        <f>_xlfn.TEXTJOIN(" ",FALSE,Tabelle4[[#This Row],[H]],_xlfn.TEXTJOIN(".",TRUE,Tabelle4[[#This Row],[byte]],Tabelle4[[#This Row],[bit]]))</f>
        <v>DB100 88</v>
      </c>
      <c r="S18" t="str">
        <f xml:space="preserve"> "." &amp; SUBSTITUTE(SUBSTITUTE(Tabelle4[[#This Row],[Spalte3]],"[",""),"]","")</f>
        <v>.BDE.BDE.Gewinde_Deprag_Programm_4</v>
      </c>
      <c r="U18" t="str">
        <f>IF(Tabelle4[[#This Row],[Spalte5]]="BOOL","BOOL",
IF(Tabelle4[[#This Row],[Spalte5]]="DEZ+/-",
IF(P19-Tabelle4[[#This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18" s="4">
        <f>IF(Tabelle4[[#This Row],[Spalte5]] = "BOOL","0.1",P19-Tabelle4[[#This Row],[byte]])</f>
        <v>2</v>
      </c>
    </row>
    <row r="19" spans="3:22" x14ac:dyDescent="0.25">
      <c r="C19" t="s">
        <v>306</v>
      </c>
      <c r="D19" t="s">
        <v>307</v>
      </c>
      <c r="E19" t="s">
        <v>28</v>
      </c>
      <c r="H19" t="s">
        <v>22</v>
      </c>
      <c r="O19" t="str">
        <f>MID(LEFT(Tabelle4[[#This Row],[Spalte4]],SEARCH(".",Tabelle4[[#This Row],[Spalte4]],1)-1),SEARCH("DB",Tabelle4[[#This Row],[Spalte4]],1),20)</f>
        <v>DB100</v>
      </c>
      <c r="P1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90</v>
      </c>
      <c r="Q19" s="2" t="str">
        <f>IF(ISNUMBER(SEARCH(".",RIGHT(Tabelle4[[#This Row],[Spalte4]],2),1)),RIGHT(Tabelle4[[#This Row],[Spalte4]],1),"")</f>
        <v/>
      </c>
      <c r="R19" t="str">
        <f>_xlfn.TEXTJOIN(" ",FALSE,Tabelle4[[#This Row],[H]],_xlfn.TEXTJOIN(".",TRUE,Tabelle4[[#This Row],[byte]],Tabelle4[[#This Row],[bit]]))</f>
        <v>DB100 90</v>
      </c>
      <c r="S19" t="str">
        <f xml:space="preserve"> "." &amp; SUBSTITUTE(SUBSTITUTE(Tabelle4[[#This Row],[Spalte3]],"[",""),"]","")</f>
        <v>.BDE.BDE.Tiefenmesser_min_Start_1</v>
      </c>
      <c r="U19" t="str">
        <f>IF(Tabelle4[[#This Row],[Spalte5]]="BOOL","BOOL",
IF(Tabelle4[[#This Row],[Spalte5]]="DEZ+/-",
IF(P20-Tabelle4[[#This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19" s="4">
        <f>IF(Tabelle4[[#This Row],[Spalte5]] = "BOOL","0.1",P20-Tabelle4[[#This Row],[byte]])</f>
        <v>4</v>
      </c>
    </row>
    <row r="20" spans="3:22" x14ac:dyDescent="0.25">
      <c r="C20" t="s">
        <v>308</v>
      </c>
      <c r="D20" t="s">
        <v>309</v>
      </c>
      <c r="E20" t="s">
        <v>28</v>
      </c>
      <c r="H20" t="s">
        <v>22</v>
      </c>
      <c r="O20" t="str">
        <f>MID(LEFT(Tabelle4[[#This Row],[Spalte4]],SEARCH(".",Tabelle4[[#This Row],[Spalte4]],1)-1),SEARCH("DB",Tabelle4[[#This Row],[Spalte4]],1),20)</f>
        <v>DB100</v>
      </c>
      <c r="P2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94</v>
      </c>
      <c r="Q20" s="2" t="str">
        <f>IF(ISNUMBER(SEARCH(".",RIGHT(Tabelle4[[#This Row],[Spalte4]],2),1)),RIGHT(Tabelle4[[#This Row],[Spalte4]],1),"")</f>
        <v/>
      </c>
      <c r="R20" t="str">
        <f>_xlfn.TEXTJOIN(" ",FALSE,Tabelle4[[#This Row],[H]],_xlfn.TEXTJOIN(".",TRUE,Tabelle4[[#This Row],[byte]],Tabelle4[[#This Row],[bit]]))</f>
        <v>DB100 94</v>
      </c>
      <c r="S20" t="str">
        <f xml:space="preserve"> "." &amp; SUBSTITUTE(SUBSTITUTE(Tabelle4[[#This Row],[Spalte3]],"[",""),"]","")</f>
        <v>.BDE.BDE.Tiefenmesser_max_Ende_1</v>
      </c>
      <c r="U20" t="str">
        <f>IF(Tabelle4[[#This Row],[Spalte5]]="BOOL","BOOL",
IF(Tabelle4[[#This Row],[Spalte5]]="DEZ+/-",
IF(P21-Tabelle4[[#This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0" s="4">
        <f>IF(Tabelle4[[#This Row],[Spalte5]] = "BOOL","0.1",P21-Tabelle4[[#This Row],[byte]])</f>
        <v>4</v>
      </c>
    </row>
    <row r="21" spans="3:22" x14ac:dyDescent="0.25">
      <c r="C21" t="s">
        <v>310</v>
      </c>
      <c r="D21" t="s">
        <v>311</v>
      </c>
      <c r="E21" t="s">
        <v>28</v>
      </c>
      <c r="H21" t="s">
        <v>22</v>
      </c>
      <c r="O21" t="str">
        <f>MID(LEFT(Tabelle4[[#This Row],[Spalte4]],SEARCH(".",Tabelle4[[#This Row],[Spalte4]],1)-1),SEARCH("DB",Tabelle4[[#This Row],[Spalte4]],1),20)</f>
        <v>DB100</v>
      </c>
      <c r="P2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98</v>
      </c>
      <c r="Q21" s="2" t="str">
        <f>IF(ISNUMBER(SEARCH(".",RIGHT(Tabelle4[[#This Row],[Spalte4]],2),1)),RIGHT(Tabelle4[[#This Row],[Spalte4]],1),"")</f>
        <v/>
      </c>
      <c r="R21" t="str">
        <f>_xlfn.TEXTJOIN(" ",FALSE,Tabelle4[[#This Row],[H]],_xlfn.TEXTJOIN(".",TRUE,Tabelle4[[#This Row],[byte]],Tabelle4[[#This Row],[bit]]))</f>
        <v>DB100 98</v>
      </c>
      <c r="S21" t="str">
        <f xml:space="preserve"> "." &amp; SUBSTITUTE(SUBSTITUTE(Tabelle4[[#This Row],[Spalte3]],"[",""),"]","")</f>
        <v>.BDE.BDE.Tiefenmesser_min_Start_2</v>
      </c>
      <c r="U21" t="str">
        <f>IF(Tabelle4[[#This Row],[Spalte5]]="BOOL","BOOL",
IF(Tabelle4[[#This Row],[Spalte5]]="DEZ+/-",
IF(P22-Tabelle4[[#This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1" s="4">
        <f>IF(Tabelle4[[#This Row],[Spalte5]] = "BOOL","0.1",P22-Tabelle4[[#This Row],[byte]])</f>
        <v>4</v>
      </c>
    </row>
    <row r="22" spans="3:22" x14ac:dyDescent="0.25">
      <c r="C22" t="s">
        <v>312</v>
      </c>
      <c r="D22" t="s">
        <v>313</v>
      </c>
      <c r="E22" t="s">
        <v>28</v>
      </c>
      <c r="H22" t="s">
        <v>22</v>
      </c>
      <c r="O22" t="str">
        <f>MID(LEFT(Tabelle4[[#This Row],[Spalte4]],SEARCH(".",Tabelle4[[#This Row],[Spalte4]],1)-1),SEARCH("DB",Tabelle4[[#This Row],[Spalte4]],1),20)</f>
        <v>DB100</v>
      </c>
      <c r="P2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102</v>
      </c>
      <c r="Q22" s="2" t="str">
        <f>IF(ISNUMBER(SEARCH(".",RIGHT(Tabelle4[[#This Row],[Spalte4]],2),1)),RIGHT(Tabelle4[[#This Row],[Spalte4]],1),"")</f>
        <v/>
      </c>
      <c r="R22" t="str">
        <f>_xlfn.TEXTJOIN(" ",FALSE,Tabelle4[[#This Row],[H]],_xlfn.TEXTJOIN(".",TRUE,Tabelle4[[#This Row],[byte]],Tabelle4[[#This Row],[bit]]))</f>
        <v>DB100 102</v>
      </c>
      <c r="S22" t="str">
        <f xml:space="preserve"> "." &amp; SUBSTITUTE(SUBSTITUTE(Tabelle4[[#This Row],[Spalte3]],"[",""),"]","")</f>
        <v>.BDE.BDE.Tiefenmesser_max_Ende_2</v>
      </c>
      <c r="U22" t="str">
        <f>IF(Tabelle4[[#This Row],[Spalte5]]="BOOL","BOOL",
IF(Tabelle4[[#This Row],[Spalte5]]="DEZ+/-",
IF(P23-Tabelle4[[#This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2" s="4">
        <f>IF(Tabelle4[[#This Row],[Spalte5]] = "BOOL","0.1",P23-Tabelle4[[#This Row],[byte]])</f>
        <v>4</v>
      </c>
    </row>
    <row r="23" spans="3:22" x14ac:dyDescent="0.25">
      <c r="C23" t="s">
        <v>314</v>
      </c>
      <c r="D23" t="s">
        <v>315</v>
      </c>
      <c r="E23" t="s">
        <v>28</v>
      </c>
      <c r="H23" t="s">
        <v>22</v>
      </c>
      <c r="O23" t="str">
        <f>MID(LEFT(Tabelle4[[#This Row],[Spalte4]],SEARCH(".",Tabelle4[[#This Row],[Spalte4]],1)-1),SEARCH("DB",Tabelle4[[#This Row],[Spalte4]],1),20)</f>
        <v>DB100</v>
      </c>
      <c r="P2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106</v>
      </c>
      <c r="Q23" s="2" t="str">
        <f>IF(ISNUMBER(SEARCH(".",RIGHT(Tabelle4[[#This Row],[Spalte4]],2),1)),RIGHT(Tabelle4[[#This Row],[Spalte4]],1),"")</f>
        <v/>
      </c>
      <c r="R23" t="str">
        <f>_xlfn.TEXTJOIN(" ",FALSE,Tabelle4[[#This Row],[H]],_xlfn.TEXTJOIN(".",TRUE,Tabelle4[[#This Row],[byte]],Tabelle4[[#This Row],[bit]]))</f>
        <v>DB100 106</v>
      </c>
      <c r="S23" t="str">
        <f xml:space="preserve"> "." &amp; SUBSTITUTE(SUBSTITUTE(Tabelle4[[#This Row],[Spalte3]],"[",""),"]","")</f>
        <v>.BDE.BDE.Tiefenmesser_min_Start_3</v>
      </c>
      <c r="U23" t="str">
        <f>IF(Tabelle4[[#This Row],[Spalte5]]="BOOL","BOOL",
IF(Tabelle4[[#This Row],[Spalte5]]="DEZ+/-",
IF(P24-Tabelle4[[#This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3" s="4">
        <f>IF(Tabelle4[[#This Row],[Spalte5]] = "BOOL","0.1",P24-Tabelle4[[#This Row],[byte]])</f>
        <v>4</v>
      </c>
    </row>
    <row r="24" spans="3:22" x14ac:dyDescent="0.25">
      <c r="C24" t="s">
        <v>316</v>
      </c>
      <c r="D24" t="s">
        <v>317</v>
      </c>
      <c r="E24" t="s">
        <v>28</v>
      </c>
      <c r="H24" t="s">
        <v>22</v>
      </c>
      <c r="O24" t="str">
        <f>MID(LEFT(Tabelle4[[#This Row],[Spalte4]],SEARCH(".",Tabelle4[[#This Row],[Spalte4]],1)-1),SEARCH("DB",Tabelle4[[#This Row],[Spalte4]],1),20)</f>
        <v>DB100</v>
      </c>
      <c r="P2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110</v>
      </c>
      <c r="Q24" s="2" t="str">
        <f>IF(ISNUMBER(SEARCH(".",RIGHT(Tabelle4[[#This Row],[Spalte4]],2),1)),RIGHT(Tabelle4[[#This Row],[Spalte4]],1),"")</f>
        <v/>
      </c>
      <c r="R24" t="str">
        <f>_xlfn.TEXTJOIN(" ",FALSE,Tabelle4[[#This Row],[H]],_xlfn.TEXTJOIN(".",TRUE,Tabelle4[[#This Row],[byte]],Tabelle4[[#This Row],[bit]]))</f>
        <v>DB100 110</v>
      </c>
      <c r="S24" t="str">
        <f xml:space="preserve"> "." &amp; SUBSTITUTE(SUBSTITUTE(Tabelle4[[#This Row],[Spalte3]],"[",""),"]","")</f>
        <v>.BDE.BDE.Tiefenmesser_max_Ende_3</v>
      </c>
      <c r="U24" t="str">
        <f>IF(Tabelle4[[#This Row],[Spalte5]]="BOOL","BOOL",
IF(Tabelle4[[#This Row],[Spalte5]]="DEZ+/-",
IF(P25-Tabelle4[[#This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4" s="4">
        <f>IF(Tabelle4[[#This Row],[Spalte5]] = "BOOL","0.1",P25-Tabelle4[[#This Row],[byte]])</f>
        <v>4</v>
      </c>
    </row>
    <row r="25" spans="3:22" x14ac:dyDescent="0.25">
      <c r="C25" t="s">
        <v>318</v>
      </c>
      <c r="D25" t="s">
        <v>319</v>
      </c>
      <c r="E25" t="s">
        <v>28</v>
      </c>
      <c r="H25" t="s">
        <v>22</v>
      </c>
      <c r="O25" t="str">
        <f>MID(LEFT(Tabelle4[[#This Row],[Spalte4]],SEARCH(".",Tabelle4[[#This Row],[Spalte4]],1)-1),SEARCH("DB",Tabelle4[[#This Row],[Spalte4]],1),20)</f>
        <v>DB100</v>
      </c>
      <c r="P2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114</v>
      </c>
      <c r="Q25" s="2" t="str">
        <f>IF(ISNUMBER(SEARCH(".",RIGHT(Tabelle4[[#This Row],[Spalte4]],2),1)),RIGHT(Tabelle4[[#This Row],[Spalte4]],1),"")</f>
        <v/>
      </c>
      <c r="R25" t="str">
        <f>_xlfn.TEXTJOIN(" ",FALSE,Tabelle4[[#This Row],[H]],_xlfn.TEXTJOIN(".",TRUE,Tabelle4[[#This Row],[byte]],Tabelle4[[#This Row],[bit]]))</f>
        <v>DB100 114</v>
      </c>
      <c r="S25" t="str">
        <f xml:space="preserve"> "." &amp; SUBSTITUTE(SUBSTITUTE(Tabelle4[[#This Row],[Spalte3]],"[",""),"]","")</f>
        <v>.BDE.BDE.Tiefenmesser_max_Ende_4</v>
      </c>
      <c r="U25" t="str">
        <f>IF(Tabelle4[[#This Row],[Spalte5]]="BOOL","BOOL",
IF(Tabelle4[[#This Row],[Spalte5]]="DEZ+/-",
IF(P26-Tabelle4[[#This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5" s="4">
        <f>IF(Tabelle4[[#This Row],[Spalte5]] = "BOOL","0.1",P26-Tabelle4[[#This Row],[byte]])</f>
        <v>4</v>
      </c>
    </row>
    <row r="26" spans="3:22" x14ac:dyDescent="0.25">
      <c r="C26" t="s">
        <v>320</v>
      </c>
      <c r="D26" t="s">
        <v>321</v>
      </c>
      <c r="E26" t="s">
        <v>28</v>
      </c>
      <c r="H26" t="s">
        <v>22</v>
      </c>
      <c r="O26" t="str">
        <f>MID(LEFT(Tabelle4[[#This Row],[Spalte4]],SEARCH(".",Tabelle4[[#This Row],[Spalte4]],1)-1),SEARCH("DB",Tabelle4[[#This Row],[Spalte4]],1),20)</f>
        <v>DB100</v>
      </c>
      <c r="P2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118</v>
      </c>
      <c r="Q26" s="2" t="str">
        <f>IF(ISNUMBER(SEARCH(".",RIGHT(Tabelle4[[#This Row],[Spalte4]],2),1)),RIGHT(Tabelle4[[#This Row],[Spalte4]],1),"")</f>
        <v/>
      </c>
      <c r="R26" t="str">
        <f>_xlfn.TEXTJOIN(" ",FALSE,Tabelle4[[#This Row],[H]],_xlfn.TEXTJOIN(".",TRUE,Tabelle4[[#This Row],[byte]],Tabelle4[[#This Row],[bit]]))</f>
        <v>DB100 118</v>
      </c>
      <c r="S26" t="str">
        <f xml:space="preserve"> "." &amp; SUBSTITUTE(SUBSTITUTE(Tabelle4[[#This Row],[Spalte3]],"[",""),"]","")</f>
        <v>.BDE.BDE.Tiefenmesser_min_Start_4</v>
      </c>
      <c r="U26" t="str">
        <f>IF(Tabelle4[[#This Row],[Spalte5]]="BOOL","BOOL",
IF(Tabelle4[[#This Row],[Spalte5]]="DEZ+/-",
IF(P27-Tabelle4[[#This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6" s="4">
        <f>IF(Tabelle4[[#This Row],[Spalte5]] = "BOOL","0.1",P27-Tabelle4[[#This Row],[byte]])</f>
        <v>4</v>
      </c>
    </row>
    <row r="27" spans="3:22" x14ac:dyDescent="0.25">
      <c r="C27" t="s">
        <v>322</v>
      </c>
      <c r="D27" t="s">
        <v>323</v>
      </c>
      <c r="E27" t="s">
        <v>28</v>
      </c>
      <c r="H27" t="s">
        <v>22</v>
      </c>
      <c r="O27" t="str">
        <f>MID(LEFT(Tabelle4[[#This Row],[Spalte4]],SEARCH(".",Tabelle4[[#This Row],[Spalte4]],1)-1),SEARCH("DB",Tabelle4[[#This Row],[Spalte4]],1),20)</f>
        <v>DB100</v>
      </c>
      <c r="P2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</v>
      </c>
      <c r="Q27" s="2" t="str">
        <f>IF(ISNUMBER(SEARCH(".",RIGHT(Tabelle4[[#This Row],[Spalte4]],2),1)),RIGHT(Tabelle4[[#This Row],[Spalte4]],1),"")</f>
        <v/>
      </c>
      <c r="R27" t="str">
        <f>_xlfn.TEXTJOIN(" ",FALSE,Tabelle4[[#This Row],[H]],_xlfn.TEXTJOIN(".",TRUE,Tabelle4[[#This Row],[byte]],Tabelle4[[#This Row],[bit]]))</f>
        <v>DB100 122</v>
      </c>
      <c r="S27" t="str">
        <f xml:space="preserve"> "." &amp; SUBSTITUTE(SUBSTITUTE(Tabelle4[[#This Row],[Spalte3]],"[",""),"]","")</f>
        <v>.BDE.BDE.Vesrchiebung_X_Prüfdorn_Bohrung_1</v>
      </c>
      <c r="U27" t="str">
        <f>IF(Tabelle4[[#This Row],[Spalte5]]="BOOL","BOOL",
IF(Tabelle4[[#This Row],[Spalte5]]="DEZ+/-",
IF(P28-Tabelle4[[#This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7" s="4">
        <f>IF(Tabelle4[[#This Row],[Spalte5]] = "BOOL","0.1",P28-Tabelle4[[#This Row],[byte]])</f>
        <v>4</v>
      </c>
    </row>
    <row r="28" spans="3:22" x14ac:dyDescent="0.25">
      <c r="C28" t="s">
        <v>324</v>
      </c>
      <c r="D28" t="s">
        <v>325</v>
      </c>
      <c r="E28" t="s">
        <v>28</v>
      </c>
      <c r="H28" t="s">
        <v>22</v>
      </c>
      <c r="O28" t="str">
        <f>MID(LEFT(Tabelle4[[#This Row],[Spalte4]],SEARCH(".",Tabelle4[[#This Row],[Spalte4]],1)-1),SEARCH("DB",Tabelle4[[#This Row],[Spalte4]],1),20)</f>
        <v>DB100</v>
      </c>
      <c r="P2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</v>
      </c>
      <c r="Q28" s="2" t="str">
        <f>IF(ISNUMBER(SEARCH(".",RIGHT(Tabelle4[[#This Row],[Spalte4]],2),1)),RIGHT(Tabelle4[[#This Row],[Spalte4]],1),"")</f>
        <v/>
      </c>
      <c r="R28" t="str">
        <f>_xlfn.TEXTJOIN(" ",FALSE,Tabelle4[[#This Row],[H]],_xlfn.TEXTJOIN(".",TRUE,Tabelle4[[#This Row],[byte]],Tabelle4[[#This Row],[bit]]))</f>
        <v>DB100 126</v>
      </c>
      <c r="S28" t="str">
        <f xml:space="preserve"> "." &amp; SUBSTITUTE(SUBSTITUTE(Tabelle4[[#This Row],[Spalte3]],"[",""),"]","")</f>
        <v>.BDE.BDE.Vesrchiebung_Z_Prüfdorn_Bohrung_1</v>
      </c>
      <c r="U28" t="str">
        <f>IF(Tabelle4[[#This Row],[Spalte5]]="BOOL","BOOL",
IF(Tabelle4[[#This Row],[Spalte5]]="DEZ+/-",
IF(P29-Tabelle4[[#This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8" s="4">
        <f>IF(Tabelle4[[#This Row],[Spalte5]] = "BOOL","0.1",P29-Tabelle4[[#This Row],[byte]])</f>
        <v>4</v>
      </c>
    </row>
    <row r="29" spans="3:22" x14ac:dyDescent="0.25">
      <c r="C29" t="s">
        <v>326</v>
      </c>
      <c r="D29" t="s">
        <v>327</v>
      </c>
      <c r="E29" t="s">
        <v>28</v>
      </c>
      <c r="H29" t="s">
        <v>22</v>
      </c>
      <c r="O29" t="str">
        <f>MID(LEFT(Tabelle4[[#This Row],[Spalte4]],SEARCH(".",Tabelle4[[#This Row],[Spalte4]],1)-1),SEARCH("DB",Tabelle4[[#This Row],[Spalte4]],1),20)</f>
        <v>DB100</v>
      </c>
      <c r="P2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130</v>
      </c>
      <c r="Q29" s="2" t="str">
        <f>IF(ISNUMBER(SEARCH(".",RIGHT(Tabelle4[[#This Row],[Spalte4]],2),1)),RIGHT(Tabelle4[[#This Row],[Spalte4]],1),"")</f>
        <v/>
      </c>
      <c r="R29" t="str">
        <f>_xlfn.TEXTJOIN(" ",FALSE,Tabelle4[[#This Row],[H]],_xlfn.TEXTJOIN(".",TRUE,Tabelle4[[#This Row],[byte]],Tabelle4[[#This Row],[bit]]))</f>
        <v>DB100 130</v>
      </c>
      <c r="S29" t="str">
        <f xml:space="preserve"> "." &amp; SUBSTITUTE(SUBSTITUTE(Tabelle4[[#This Row],[Spalte3]],"[",""),"]","")</f>
        <v>.BDE.BDE.Vesrchiebung_X_Prüfdorn_Bohrung_2</v>
      </c>
      <c r="U29" t="str">
        <f>IF(Tabelle4[[#This Row],[Spalte5]]="BOOL","BOOL",
IF(Tabelle4[[#This Row],[Spalte5]]="DEZ+/-",
IF(P30-Tabelle4[[#This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29" s="4">
        <f>IF(Tabelle4[[#This Row],[Spalte5]] = "BOOL","0.1",P30-Tabelle4[[#This Row],[byte]])</f>
        <v>4</v>
      </c>
    </row>
    <row r="30" spans="3:22" x14ac:dyDescent="0.25">
      <c r="C30" t="s">
        <v>328</v>
      </c>
      <c r="D30" t="s">
        <v>329</v>
      </c>
      <c r="E30" t="s">
        <v>28</v>
      </c>
      <c r="H30" t="s">
        <v>22</v>
      </c>
      <c r="O30" t="str">
        <f>MID(LEFT(Tabelle4[[#This Row],[Spalte4]],SEARCH(".",Tabelle4[[#This Row],[Spalte4]],1)-1),SEARCH("DB",Tabelle4[[#This Row],[Spalte4]],1),20)</f>
        <v>DB100</v>
      </c>
      <c r="P3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134</v>
      </c>
      <c r="Q30" s="2" t="str">
        <f>IF(ISNUMBER(SEARCH(".",RIGHT(Tabelle4[[#This Row],[Spalte4]],2),1)),RIGHT(Tabelle4[[#This Row],[Spalte4]],1),"")</f>
        <v/>
      </c>
      <c r="R30" t="str">
        <f>_xlfn.TEXTJOIN(" ",FALSE,Tabelle4[[#This Row],[H]],_xlfn.TEXTJOIN(".",TRUE,Tabelle4[[#This Row],[byte]],Tabelle4[[#This Row],[bit]]))</f>
        <v>DB100 134</v>
      </c>
      <c r="S30" t="str">
        <f xml:space="preserve"> "." &amp; SUBSTITUTE(SUBSTITUTE(Tabelle4[[#This Row],[Spalte3]],"[",""),"]","")</f>
        <v>.BDE.BDE.Vesrchiebung_Z_Prüfdorn_Bohrung_2</v>
      </c>
      <c r="U30" t="str">
        <f>IF(Tabelle4[[#This Row],[Spalte5]]="BOOL","BOOL",
IF(Tabelle4[[#This Row],[Spalte5]]="DEZ+/-",
IF(P31-Tabelle4[[#This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0" s="4">
        <f>IF(Tabelle4[[#This Row],[Spalte5]] = "BOOL","0.1",P31-Tabelle4[[#This Row],[byte]])</f>
        <v>4</v>
      </c>
    </row>
    <row r="31" spans="3:22" x14ac:dyDescent="0.25">
      <c r="C31" t="s">
        <v>330</v>
      </c>
      <c r="D31" t="s">
        <v>331</v>
      </c>
      <c r="E31" t="s">
        <v>28</v>
      </c>
      <c r="H31" t="s">
        <v>22</v>
      </c>
      <c r="O31" t="str">
        <f>MID(LEFT(Tabelle4[[#This Row],[Spalte4]],SEARCH(".",Tabelle4[[#This Row],[Spalte4]],1)-1),SEARCH("DB",Tabelle4[[#This Row],[Spalte4]],1),20)</f>
        <v>DB100</v>
      </c>
      <c r="P3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138</v>
      </c>
      <c r="Q31" s="2" t="str">
        <f>IF(ISNUMBER(SEARCH(".",RIGHT(Tabelle4[[#This Row],[Spalte4]],2),1)),RIGHT(Tabelle4[[#This Row],[Spalte4]],1),"")</f>
        <v/>
      </c>
      <c r="R31" t="str">
        <f>_xlfn.TEXTJOIN(" ",FALSE,Tabelle4[[#This Row],[H]],_xlfn.TEXTJOIN(".",TRUE,Tabelle4[[#This Row],[byte]],Tabelle4[[#This Row],[bit]]))</f>
        <v>DB100 138</v>
      </c>
      <c r="S31" t="str">
        <f xml:space="preserve"> "." &amp; SUBSTITUTE(SUBSTITUTE(Tabelle4[[#This Row],[Spalte3]],"[",""),"]","")</f>
        <v>.BDE.BDE.Vesrchiebung_X_Prüfdorn_Bohrung_3</v>
      </c>
      <c r="U31" t="str">
        <f>IF(Tabelle4[[#This Row],[Spalte5]]="BOOL","BOOL",
IF(Tabelle4[[#This Row],[Spalte5]]="DEZ+/-",
IF(P32-Tabelle4[[#This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1" s="4">
        <f>IF(Tabelle4[[#This Row],[Spalte5]] = "BOOL","0.1",P32-Tabelle4[[#This Row],[byte]])</f>
        <v>4</v>
      </c>
    </row>
    <row r="32" spans="3:22" x14ac:dyDescent="0.25">
      <c r="C32" t="s">
        <v>332</v>
      </c>
      <c r="D32" t="s">
        <v>333</v>
      </c>
      <c r="E32" t="s">
        <v>28</v>
      </c>
      <c r="H32" t="s">
        <v>22</v>
      </c>
      <c r="O32" t="str">
        <f>MID(LEFT(Tabelle4[[#This Row],[Spalte4]],SEARCH(".",Tabelle4[[#This Row],[Spalte4]],1)-1),SEARCH("DB",Tabelle4[[#This Row],[Spalte4]],1),20)</f>
        <v>DB100</v>
      </c>
      <c r="P3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142</v>
      </c>
      <c r="Q32" s="2" t="str">
        <f>IF(ISNUMBER(SEARCH(".",RIGHT(Tabelle4[[#This Row],[Spalte4]],2),1)),RIGHT(Tabelle4[[#This Row],[Spalte4]],1),"")</f>
        <v/>
      </c>
      <c r="R32" t="str">
        <f>_xlfn.TEXTJOIN(" ",FALSE,Tabelle4[[#This Row],[H]],_xlfn.TEXTJOIN(".",TRUE,Tabelle4[[#This Row],[byte]],Tabelle4[[#This Row],[bit]]))</f>
        <v>DB100 142</v>
      </c>
      <c r="S32" t="str">
        <f xml:space="preserve"> "." &amp; SUBSTITUTE(SUBSTITUTE(Tabelle4[[#This Row],[Spalte3]],"[",""),"]","")</f>
        <v>.BDE.BDE.Vesrchiebung_Z_Prüfdorn_Bohrung_3</v>
      </c>
      <c r="U32" t="str">
        <f>IF(Tabelle4[[#This Row],[Spalte5]]="BOOL","BOOL",
IF(Tabelle4[[#This Row],[Spalte5]]="DEZ+/-",
IF(P33-Tabelle4[[#This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2" s="4">
        <f>IF(Tabelle4[[#This Row],[Spalte5]] = "BOOL","0.1",P33-Tabelle4[[#This Row],[byte]])</f>
        <v>4</v>
      </c>
    </row>
    <row r="33" spans="3:22" x14ac:dyDescent="0.25">
      <c r="C33" t="s">
        <v>334</v>
      </c>
      <c r="D33" t="s">
        <v>335</v>
      </c>
      <c r="E33" t="s">
        <v>28</v>
      </c>
      <c r="H33" t="s">
        <v>22</v>
      </c>
      <c r="O33" t="str">
        <f>MID(LEFT(Tabelle4[[#This Row],[Spalte4]],SEARCH(".",Tabelle4[[#This Row],[Spalte4]],1)-1),SEARCH("DB",Tabelle4[[#This Row],[Spalte4]],1),20)</f>
        <v>DB100</v>
      </c>
      <c r="P3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146</v>
      </c>
      <c r="Q33" s="2" t="str">
        <f>IF(ISNUMBER(SEARCH(".",RIGHT(Tabelle4[[#This Row],[Spalte4]],2),1)),RIGHT(Tabelle4[[#This Row],[Spalte4]],1),"")</f>
        <v/>
      </c>
      <c r="R33" t="str">
        <f>_xlfn.TEXTJOIN(" ",FALSE,Tabelle4[[#This Row],[H]],_xlfn.TEXTJOIN(".",TRUE,Tabelle4[[#This Row],[byte]],Tabelle4[[#This Row],[bit]]))</f>
        <v>DB100 146</v>
      </c>
      <c r="S33" t="str">
        <f xml:space="preserve"> "." &amp; SUBSTITUTE(SUBSTITUTE(Tabelle4[[#This Row],[Spalte3]],"[",""),"]","")</f>
        <v>.BDE.BDE.Vesrchiebung_X_Prüfdorn_Bohrung_4</v>
      </c>
      <c r="U33" t="str">
        <f>IF(Tabelle4[[#This Row],[Spalte5]]="BOOL","BOOL",
IF(Tabelle4[[#This Row],[Spalte5]]="DEZ+/-",
IF(P34-Tabelle4[[#This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3" s="4">
        <f>IF(Tabelle4[[#This Row],[Spalte5]] = "BOOL","0.1",P34-Tabelle4[[#This Row],[byte]])</f>
        <v>4</v>
      </c>
    </row>
    <row r="34" spans="3:22" x14ac:dyDescent="0.25">
      <c r="C34" t="s">
        <v>336</v>
      </c>
      <c r="D34" t="s">
        <v>337</v>
      </c>
      <c r="E34" t="s">
        <v>28</v>
      </c>
      <c r="H34" t="s">
        <v>22</v>
      </c>
      <c r="O34" t="str">
        <f>MID(LEFT(Tabelle4[[#This Row],[Spalte4]],SEARCH(".",Tabelle4[[#This Row],[Spalte4]],1)-1),SEARCH("DB",Tabelle4[[#This Row],[Spalte4]],1),20)</f>
        <v>DB100</v>
      </c>
      <c r="P3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150</v>
      </c>
      <c r="Q34" s="2" t="str">
        <f>IF(ISNUMBER(SEARCH(".",RIGHT(Tabelle4[[#This Row],[Spalte4]],2),1)),RIGHT(Tabelle4[[#This Row],[Spalte4]],1),"")</f>
        <v/>
      </c>
      <c r="R34" t="str">
        <f>_xlfn.TEXTJOIN(" ",FALSE,Tabelle4[[#This Row],[H]],_xlfn.TEXTJOIN(".",TRUE,Tabelle4[[#This Row],[byte]],Tabelle4[[#This Row],[bit]]))</f>
        <v>DB100 150</v>
      </c>
      <c r="S34" t="str">
        <f xml:space="preserve"> "." &amp; SUBSTITUTE(SUBSTITUTE(Tabelle4[[#This Row],[Spalte3]],"[",""),"]","")</f>
        <v>.BDE.BDE.Vesrchiebung_Z_Prüfdorn_Bohrung_4</v>
      </c>
      <c r="U34" t="str">
        <f>IF(Tabelle4[[#This Row],[Spalte5]]="BOOL","BOOL",
IF(Tabelle4[[#This Row],[Spalte5]]="DEZ+/-",
IF(P35-Tabelle4[[#This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4" s="4">
        <f>IF(Tabelle4[[#This Row],[Spalte5]] = "BOOL","0.1",P35-Tabelle4[[#This Row],[byte]])</f>
        <v>4</v>
      </c>
    </row>
    <row r="35" spans="3:22" x14ac:dyDescent="0.25">
      <c r="C35" t="s">
        <v>338</v>
      </c>
      <c r="D35" t="s">
        <v>339</v>
      </c>
      <c r="E35" t="s">
        <v>28</v>
      </c>
      <c r="H35" t="s">
        <v>22</v>
      </c>
      <c r="O35" t="str">
        <f>MID(LEFT(Tabelle4[[#This Row],[Spalte4]],SEARCH(".",Tabelle4[[#This Row],[Spalte4]],1)-1),SEARCH("DB",Tabelle4[[#This Row],[Spalte4]],1),20)</f>
        <v>DB100</v>
      </c>
      <c r="P3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154</v>
      </c>
      <c r="Q35" s="2" t="str">
        <f>IF(ISNUMBER(SEARCH(".",RIGHT(Tabelle4[[#This Row],[Spalte4]],2),1)),RIGHT(Tabelle4[[#This Row],[Spalte4]],1),"")</f>
        <v/>
      </c>
      <c r="R35" t="str">
        <f>_xlfn.TEXTJOIN(" ",FALSE,Tabelle4[[#This Row],[H]],_xlfn.TEXTJOIN(".",TRUE,Tabelle4[[#This Row],[byte]],Tabelle4[[#This Row],[bit]]))</f>
        <v>DB100 154</v>
      </c>
      <c r="S35" t="str">
        <f xml:space="preserve"> "." &amp; SUBSTITUTE(SUBSTITUTE(Tabelle4[[#This Row],[Spalte3]],"[",""),"]","")</f>
        <v>.BDE.BDE.Gewinde_Drehmoment_min_1</v>
      </c>
      <c r="U35" t="str">
        <f>IF(Tabelle4[[#This Row],[Spalte5]]="BOOL","BOOL",
IF(Tabelle4[[#This Row],[Spalte5]]="DEZ+/-",
IF(P36-Tabelle4[[#This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5" s="4">
        <f>IF(Tabelle4[[#This Row],[Spalte5]] = "BOOL","0.1",P36-Tabelle4[[#This Row],[byte]])</f>
        <v>4</v>
      </c>
    </row>
    <row r="36" spans="3:22" x14ac:dyDescent="0.25">
      <c r="C36" t="s">
        <v>340</v>
      </c>
      <c r="D36" t="s">
        <v>341</v>
      </c>
      <c r="E36" t="s">
        <v>28</v>
      </c>
      <c r="H36" t="s">
        <v>22</v>
      </c>
      <c r="O36" t="str">
        <f>MID(LEFT(Tabelle4[[#This Row],[Spalte4]],SEARCH(".",Tabelle4[[#This Row],[Spalte4]],1)-1),SEARCH("DB",Tabelle4[[#This Row],[Spalte4]],1),20)</f>
        <v>DB100</v>
      </c>
      <c r="P3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158</v>
      </c>
      <c r="Q36" s="2" t="str">
        <f>IF(ISNUMBER(SEARCH(".",RIGHT(Tabelle4[[#This Row],[Spalte4]],2),1)),RIGHT(Tabelle4[[#This Row],[Spalte4]],1),"")</f>
        <v/>
      </c>
      <c r="R36" t="str">
        <f>_xlfn.TEXTJOIN(" ",FALSE,Tabelle4[[#This Row],[H]],_xlfn.TEXTJOIN(".",TRUE,Tabelle4[[#This Row],[byte]],Tabelle4[[#This Row],[bit]]))</f>
        <v>DB100 158</v>
      </c>
      <c r="S36" t="str">
        <f xml:space="preserve"> "." &amp; SUBSTITUTE(SUBSTITUTE(Tabelle4[[#This Row],[Spalte3]],"[",""),"]","")</f>
        <v>.BDE.BDE.Gewinde_Drehmoment_max_1</v>
      </c>
      <c r="U36" t="str">
        <f>IF(Tabelle4[[#This Row],[Spalte5]]="BOOL","BOOL",
IF(Tabelle4[[#This Row],[Spalte5]]="DEZ+/-",
IF(P37-Tabelle4[[#This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6" s="4">
        <f>IF(Tabelle4[[#This Row],[Spalte5]] = "BOOL","0.1",P37-Tabelle4[[#This Row],[byte]])</f>
        <v>4</v>
      </c>
    </row>
    <row r="37" spans="3:22" x14ac:dyDescent="0.25">
      <c r="C37" t="s">
        <v>342</v>
      </c>
      <c r="D37" t="s">
        <v>343</v>
      </c>
      <c r="E37" t="s">
        <v>28</v>
      </c>
      <c r="H37" t="s">
        <v>22</v>
      </c>
      <c r="O37" t="str">
        <f>MID(LEFT(Tabelle4[[#This Row],[Spalte4]],SEARCH(".",Tabelle4[[#This Row],[Spalte4]],1)-1),SEARCH("DB",Tabelle4[[#This Row],[Spalte4]],1),20)</f>
        <v>DB100</v>
      </c>
      <c r="P3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162</v>
      </c>
      <c r="Q37" s="2" t="str">
        <f>IF(ISNUMBER(SEARCH(".",RIGHT(Tabelle4[[#This Row],[Spalte4]],2),1)),RIGHT(Tabelle4[[#This Row],[Spalte4]],1),"")</f>
        <v/>
      </c>
      <c r="R37" t="str">
        <f>_xlfn.TEXTJOIN(" ",FALSE,Tabelle4[[#This Row],[H]],_xlfn.TEXTJOIN(".",TRUE,Tabelle4[[#This Row],[byte]],Tabelle4[[#This Row],[bit]]))</f>
        <v>DB100 162</v>
      </c>
      <c r="S37" t="str">
        <f xml:space="preserve"> "." &amp; SUBSTITUTE(SUBSTITUTE(Tabelle4[[#This Row],[Spalte3]],"[",""),"]","")</f>
        <v>.BDE.BDE.Gewinde_Drehmoment_max_2</v>
      </c>
      <c r="U37" t="str">
        <f>IF(Tabelle4[[#This Row],[Spalte5]]="BOOL","BOOL",
IF(Tabelle4[[#This Row],[Spalte5]]="DEZ+/-",
IF(P38-Tabelle4[[#This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7" s="4">
        <f>IF(Tabelle4[[#This Row],[Spalte5]] = "BOOL","0.1",P38-Tabelle4[[#This Row],[byte]])</f>
        <v>4</v>
      </c>
    </row>
    <row r="38" spans="3:22" x14ac:dyDescent="0.25">
      <c r="C38" t="s">
        <v>344</v>
      </c>
      <c r="D38" t="s">
        <v>345</v>
      </c>
      <c r="E38" t="s">
        <v>28</v>
      </c>
      <c r="H38" t="s">
        <v>22</v>
      </c>
      <c r="O38" t="str">
        <f>MID(LEFT(Tabelle4[[#This Row],[Spalte4]],SEARCH(".",Tabelle4[[#This Row],[Spalte4]],1)-1),SEARCH("DB",Tabelle4[[#This Row],[Spalte4]],1),20)</f>
        <v>DB100</v>
      </c>
      <c r="P3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166</v>
      </c>
      <c r="Q38" s="2" t="str">
        <f>IF(ISNUMBER(SEARCH(".",RIGHT(Tabelle4[[#This Row],[Spalte4]],2),1)),RIGHT(Tabelle4[[#This Row],[Spalte4]],1),"")</f>
        <v/>
      </c>
      <c r="R38" t="str">
        <f>_xlfn.TEXTJOIN(" ",FALSE,Tabelle4[[#This Row],[H]],_xlfn.TEXTJOIN(".",TRUE,Tabelle4[[#This Row],[byte]],Tabelle4[[#This Row],[bit]]))</f>
        <v>DB100 166</v>
      </c>
      <c r="S38" t="str">
        <f xml:space="preserve"> "." &amp; SUBSTITUTE(SUBSTITUTE(Tabelle4[[#This Row],[Spalte3]],"[",""),"]","")</f>
        <v>.BDE.BDE.Gewinde_Drehmoment_min_2</v>
      </c>
      <c r="U38" t="str">
        <f>IF(Tabelle4[[#This Row],[Spalte5]]="BOOL","BOOL",
IF(Tabelle4[[#This Row],[Spalte5]]="DEZ+/-",
IF(P39-Tabelle4[[#This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8" s="4">
        <f>IF(Tabelle4[[#This Row],[Spalte5]] = "BOOL","0.1",P39-Tabelle4[[#This Row],[byte]])</f>
        <v>4</v>
      </c>
    </row>
    <row r="39" spans="3:22" x14ac:dyDescent="0.25">
      <c r="C39" t="s">
        <v>346</v>
      </c>
      <c r="D39" t="s">
        <v>347</v>
      </c>
      <c r="E39" t="s">
        <v>28</v>
      </c>
      <c r="H39" t="s">
        <v>22</v>
      </c>
      <c r="O39" t="str">
        <f>MID(LEFT(Tabelle4[[#This Row],[Spalte4]],SEARCH(".",Tabelle4[[#This Row],[Spalte4]],1)-1),SEARCH("DB",Tabelle4[[#This Row],[Spalte4]],1),20)</f>
        <v>DB100</v>
      </c>
      <c r="P3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170</v>
      </c>
      <c r="Q39" s="2" t="str">
        <f>IF(ISNUMBER(SEARCH(".",RIGHT(Tabelle4[[#This Row],[Spalte4]],2),1)),RIGHT(Tabelle4[[#This Row],[Spalte4]],1),"")</f>
        <v/>
      </c>
      <c r="R39" t="str">
        <f>_xlfn.TEXTJOIN(" ",FALSE,Tabelle4[[#This Row],[H]],_xlfn.TEXTJOIN(".",TRUE,Tabelle4[[#This Row],[byte]],Tabelle4[[#This Row],[bit]]))</f>
        <v>DB100 170</v>
      </c>
      <c r="S39" t="str">
        <f xml:space="preserve"> "." &amp; SUBSTITUTE(SUBSTITUTE(Tabelle4[[#This Row],[Spalte3]],"[",""),"]","")</f>
        <v>.BDE.BDE.Gewinde_Drehmoment_max_3</v>
      </c>
      <c r="U39" t="str">
        <f>IF(Tabelle4[[#This Row],[Spalte5]]="BOOL","BOOL",
IF(Tabelle4[[#This Row],[Spalte5]]="DEZ+/-",
IF(P40-Tabelle4[[#This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9" s="4">
        <f>IF(Tabelle4[[#This Row],[Spalte5]] = "BOOL","0.1",P40-Tabelle4[[#This Row],[byte]])</f>
        <v>4</v>
      </c>
    </row>
    <row r="40" spans="3:22" x14ac:dyDescent="0.25">
      <c r="C40" t="s">
        <v>348</v>
      </c>
      <c r="D40" t="s">
        <v>349</v>
      </c>
      <c r="E40" t="s">
        <v>28</v>
      </c>
      <c r="H40" t="s">
        <v>22</v>
      </c>
      <c r="O40" t="str">
        <f>MID(LEFT(Tabelle4[[#This Row],[Spalte4]],SEARCH(".",Tabelle4[[#This Row],[Spalte4]],1)-1),SEARCH("DB",Tabelle4[[#This Row],[Spalte4]],1),20)</f>
        <v>DB100</v>
      </c>
      <c r="P4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174</v>
      </c>
      <c r="Q40" s="2" t="str">
        <f>IF(ISNUMBER(SEARCH(".",RIGHT(Tabelle4[[#This Row],[Spalte4]],2),1)),RIGHT(Tabelle4[[#This Row],[Spalte4]],1),"")</f>
        <v/>
      </c>
      <c r="R40" t="str">
        <f>_xlfn.TEXTJOIN(" ",FALSE,Tabelle4[[#This Row],[H]],_xlfn.TEXTJOIN(".",TRUE,Tabelle4[[#This Row],[byte]],Tabelle4[[#This Row],[bit]]))</f>
        <v>DB100 174</v>
      </c>
      <c r="S40" t="str">
        <f xml:space="preserve"> "." &amp; SUBSTITUTE(SUBSTITUTE(Tabelle4[[#This Row],[Spalte3]],"[",""),"]","")</f>
        <v>.BDE.BDE.Gewinde_Drehmoment_min_3</v>
      </c>
      <c r="U40" t="str">
        <f>IF(Tabelle4[[#This Row],[Spalte5]]="BOOL","BOOL",
IF(Tabelle4[[#This Row],[Spalte5]]="DEZ+/-",
IF(P41-Tabelle4[[#This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0" s="4">
        <f>IF(Tabelle4[[#This Row],[Spalte5]] = "BOOL","0.1",P41-Tabelle4[[#This Row],[byte]])</f>
        <v>4</v>
      </c>
    </row>
    <row r="41" spans="3:22" x14ac:dyDescent="0.25">
      <c r="C41" t="s">
        <v>350</v>
      </c>
      <c r="D41" t="s">
        <v>351</v>
      </c>
      <c r="E41" t="s">
        <v>28</v>
      </c>
      <c r="H41" t="s">
        <v>22</v>
      </c>
      <c r="O41" t="str">
        <f>MID(LEFT(Tabelle4[[#This Row],[Spalte4]],SEARCH(".",Tabelle4[[#This Row],[Spalte4]],1)-1),SEARCH("DB",Tabelle4[[#This Row],[Spalte4]],1),20)</f>
        <v>DB100</v>
      </c>
      <c r="P4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178</v>
      </c>
      <c r="Q41" s="2" t="str">
        <f>IF(ISNUMBER(SEARCH(".",RIGHT(Tabelle4[[#This Row],[Spalte4]],2),1)),RIGHT(Tabelle4[[#This Row],[Spalte4]],1),"")</f>
        <v/>
      </c>
      <c r="R41" t="str">
        <f>_xlfn.TEXTJOIN(" ",FALSE,Tabelle4[[#This Row],[H]],_xlfn.TEXTJOIN(".",TRUE,Tabelle4[[#This Row],[byte]],Tabelle4[[#This Row],[bit]]))</f>
        <v>DB100 178</v>
      </c>
      <c r="S41" t="str">
        <f xml:space="preserve"> "." &amp; SUBSTITUTE(SUBSTITUTE(Tabelle4[[#This Row],[Spalte3]],"[",""),"]","")</f>
        <v>.BDE.BDE.Gewinde_Drehmoment_min_4</v>
      </c>
      <c r="U41" t="str">
        <f>IF(Tabelle4[[#This Row],[Spalte5]]="BOOL","BOOL",
IF(Tabelle4[[#This Row],[Spalte5]]="DEZ+/-",
IF(P42-Tabelle4[[#This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1" s="4">
        <f>IF(Tabelle4[[#This Row],[Spalte5]] = "BOOL","0.1",P42-Tabelle4[[#This Row],[byte]])</f>
        <v>4</v>
      </c>
    </row>
    <row r="42" spans="3:22" x14ac:dyDescent="0.25">
      <c r="C42" t="s">
        <v>352</v>
      </c>
      <c r="D42" t="s">
        <v>353</v>
      </c>
      <c r="E42" t="s">
        <v>28</v>
      </c>
      <c r="H42" t="s">
        <v>22</v>
      </c>
      <c r="O42" t="str">
        <f>MID(LEFT(Tabelle4[[#This Row],[Spalte4]],SEARCH(".",Tabelle4[[#This Row],[Spalte4]],1)-1),SEARCH("DB",Tabelle4[[#This Row],[Spalte4]],1),20)</f>
        <v>DB100</v>
      </c>
      <c r="P4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182</v>
      </c>
      <c r="Q42" s="2" t="str">
        <f>IF(ISNUMBER(SEARCH(".",RIGHT(Tabelle4[[#This Row],[Spalte4]],2),1)),RIGHT(Tabelle4[[#This Row],[Spalte4]],1),"")</f>
        <v/>
      </c>
      <c r="R42" t="str">
        <f>_xlfn.TEXTJOIN(" ",FALSE,Tabelle4[[#This Row],[H]],_xlfn.TEXTJOIN(".",TRUE,Tabelle4[[#This Row],[byte]],Tabelle4[[#This Row],[bit]]))</f>
        <v>DB100 182</v>
      </c>
      <c r="S42" t="str">
        <f xml:space="preserve"> "." &amp; SUBSTITUTE(SUBSTITUTE(Tabelle4[[#This Row],[Spalte3]],"[",""),"]","")</f>
        <v>.BDE.BDE.Gewinde_Drehmoment_max_4</v>
      </c>
      <c r="U42" t="str">
        <f>IF(Tabelle4[[#This Row],[Spalte5]]="BOOL","BOOL",
IF(Tabelle4[[#This Row],[Spalte5]]="DEZ+/-",
IF(P43-Tabelle4[[#This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2" s="4">
        <f>IF(Tabelle4[[#This Row],[Spalte5]] = "BOOL","0.1",P43-Tabelle4[[#This Row],[byte]])</f>
        <v>4</v>
      </c>
    </row>
    <row r="43" spans="3:22" x14ac:dyDescent="0.25">
      <c r="C43" t="s">
        <v>354</v>
      </c>
      <c r="D43" t="s">
        <v>355</v>
      </c>
      <c r="H43" t="s">
        <v>22</v>
      </c>
      <c r="O43" t="str">
        <f>MID(LEFT(Tabelle4[[#This Row],[Spalte4]],SEARCH(".",Tabelle4[[#This Row],[Spalte4]],1)-1),SEARCH("DB",Tabelle4[[#This Row],[Spalte4]],1),20)</f>
        <v>DB100</v>
      </c>
      <c r="P4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186</v>
      </c>
      <c r="Q43" s="2" t="str">
        <f>IF(ISNUMBER(SEARCH(".",RIGHT(Tabelle4[[#This Row],[Spalte4]],2),1)),RIGHT(Tabelle4[[#This Row],[Spalte4]],1),"")</f>
        <v>0</v>
      </c>
      <c r="R43" t="str">
        <f>_xlfn.TEXTJOIN(" ",FALSE,Tabelle4[[#This Row],[H]],_xlfn.TEXTJOIN(".",TRUE,Tabelle4[[#This Row],[byte]],Tabelle4[[#This Row],[bit]]))</f>
        <v>DB100 186.0</v>
      </c>
      <c r="S43" t="str">
        <f xml:space="preserve"> "." &amp; SUBSTITUTE(SUBSTITUTE(Tabelle4[[#This Row],[Spalte3]],"[",""),"]","")</f>
        <v>.BDE.BDE.Locherkennung</v>
      </c>
      <c r="U43" t="str">
        <f>IF(Tabelle4[[#This Row],[Spalte5]]="BOOL","BOOL",
IF(Tabelle4[[#This Row],[Spalte5]]="DEZ+/-",
IF(P44-Tabelle4[[#This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3" s="4">
        <f>IF(Tabelle4[[#This Row],[Spalte5]] = "BOOL","0.1",P44-Tabelle4[[#This Row],[byte]])</f>
        <v>0</v>
      </c>
    </row>
    <row r="44" spans="3:22" x14ac:dyDescent="0.25">
      <c r="C44" t="s">
        <v>356</v>
      </c>
      <c r="D44" t="s">
        <v>355</v>
      </c>
      <c r="H44" t="s">
        <v>22</v>
      </c>
      <c r="O44" t="str">
        <f>MID(LEFT(Tabelle4[[#This Row],[Spalte4]],SEARCH(".",Tabelle4[[#This Row],[Spalte4]],1)-1),SEARCH("DB",Tabelle4[[#This Row],[Spalte4]],1),20)</f>
        <v>DB100</v>
      </c>
      <c r="P4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186</v>
      </c>
      <c r="Q44" s="2" t="str">
        <f>IF(ISNUMBER(SEARCH(".",RIGHT(Tabelle4[[#This Row],[Spalte4]],2),1)),RIGHT(Tabelle4[[#This Row],[Spalte4]],1),"")</f>
        <v>0</v>
      </c>
      <c r="R44" t="str">
        <f>_xlfn.TEXTJOIN(" ",FALSE,Tabelle4[[#This Row],[H]],_xlfn.TEXTJOIN(".",TRUE,Tabelle4[[#This Row],[byte]],Tabelle4[[#This Row],[bit]]))</f>
        <v>DB100 186.0</v>
      </c>
      <c r="S44" t="str">
        <f xml:space="preserve"> "." &amp; SUBSTITUTE(SUBSTITUTE(Tabelle4[[#This Row],[Spalte3]],"[",""),"]","")</f>
        <v>.BDE.BDE.Locherkennung.Locherkennung_min</v>
      </c>
      <c r="U44" t="str">
        <f>IF(Tabelle4[[#This Row],[Spalte5]]="BOOL","BOOL",
IF(Tabelle4[[#This Row],[Spalte5]]="DEZ+/-",
IF(P45-Tabelle4[[#This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4" s="4">
        <f>IF(Tabelle4[[#This Row],[Spalte5]] = "BOOL","0.1",P45-Tabelle4[[#This Row],[byte]])</f>
        <v>0</v>
      </c>
    </row>
    <row r="45" spans="3:22" x14ac:dyDescent="0.25">
      <c r="C45" t="s">
        <v>357</v>
      </c>
      <c r="D45" t="s">
        <v>358</v>
      </c>
      <c r="E45" t="s">
        <v>28</v>
      </c>
      <c r="H45" t="s">
        <v>22</v>
      </c>
      <c r="O45" t="str">
        <f>MID(LEFT(Tabelle4[[#This Row],[Spalte4]],SEARCH(".",Tabelle4[[#This Row],[Spalte4]],1)-1),SEARCH("DB",Tabelle4[[#This Row],[Spalte4]],1),20)</f>
        <v>DB100</v>
      </c>
      <c r="P4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186</v>
      </c>
      <c r="Q45" s="2" t="str">
        <f>IF(ISNUMBER(SEARCH(".",RIGHT(Tabelle4[[#This Row],[Spalte4]],2),1)),RIGHT(Tabelle4[[#This Row],[Spalte4]],1),"")</f>
        <v/>
      </c>
      <c r="R45" t="str">
        <f>_xlfn.TEXTJOIN(" ",FALSE,Tabelle4[[#This Row],[H]],_xlfn.TEXTJOIN(".",TRUE,Tabelle4[[#This Row],[byte]],Tabelle4[[#This Row],[bit]]))</f>
        <v>DB100 186</v>
      </c>
      <c r="S45" t="str">
        <f xml:space="preserve"> "." &amp; SUBSTITUTE(SUBSTITUTE(Tabelle4[[#This Row],[Spalte3]],"[",""),"]","")</f>
        <v>.BDE.BDE.Locherkennung.Locherkennung_min1</v>
      </c>
      <c r="U45" t="str">
        <f>IF(Tabelle4[[#This Row],[Spalte5]]="BOOL","BOOL",
IF(Tabelle4[[#This Row],[Spalte5]]="DEZ+/-",
IF(P46-Tabelle4[[#This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5" s="4">
        <f>IF(Tabelle4[[#This Row],[Spalte5]] = "BOOL","0.1",P46-Tabelle4[[#This Row],[byte]])</f>
        <v>4</v>
      </c>
    </row>
    <row r="46" spans="3:22" x14ac:dyDescent="0.25">
      <c r="C46" t="s">
        <v>359</v>
      </c>
      <c r="D46" t="s">
        <v>360</v>
      </c>
      <c r="E46" t="s">
        <v>28</v>
      </c>
      <c r="H46" t="s">
        <v>22</v>
      </c>
      <c r="O46" t="str">
        <f>MID(LEFT(Tabelle4[[#This Row],[Spalte4]],SEARCH(".",Tabelle4[[#This Row],[Spalte4]],1)-1),SEARCH("DB",Tabelle4[[#This Row],[Spalte4]],1),20)</f>
        <v>DB100</v>
      </c>
      <c r="P4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190</v>
      </c>
      <c r="Q46" s="2" t="str">
        <f>IF(ISNUMBER(SEARCH(".",RIGHT(Tabelle4[[#This Row],[Spalte4]],2),1)),RIGHT(Tabelle4[[#This Row],[Spalte4]],1),"")</f>
        <v/>
      </c>
      <c r="R46" t="str">
        <f>_xlfn.TEXTJOIN(" ",FALSE,Tabelle4[[#This Row],[H]],_xlfn.TEXTJOIN(".",TRUE,Tabelle4[[#This Row],[byte]],Tabelle4[[#This Row],[bit]]))</f>
        <v>DB100 190</v>
      </c>
      <c r="S46" t="str">
        <f xml:space="preserve"> "." &amp; SUBSTITUTE(SUBSTITUTE(Tabelle4[[#This Row],[Spalte3]],"[",""),"]","")</f>
        <v>.BDE.BDE.Locherkennung.Locherkennung_min2</v>
      </c>
      <c r="U46" t="str">
        <f>IF(Tabelle4[[#This Row],[Spalte5]]="BOOL","BOOL",
IF(Tabelle4[[#This Row],[Spalte5]]="DEZ+/-",
IF(P47-Tabelle4[[#This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6" s="4">
        <f>IF(Tabelle4[[#This Row],[Spalte5]] = "BOOL","0.1",P47-Tabelle4[[#This Row],[byte]])</f>
        <v>4</v>
      </c>
    </row>
    <row r="47" spans="3:22" x14ac:dyDescent="0.25">
      <c r="C47" t="s">
        <v>361</v>
      </c>
      <c r="D47" t="s">
        <v>362</v>
      </c>
      <c r="E47" t="s">
        <v>28</v>
      </c>
      <c r="H47" t="s">
        <v>22</v>
      </c>
      <c r="O47" t="str">
        <f>MID(LEFT(Tabelle4[[#This Row],[Spalte4]],SEARCH(".",Tabelle4[[#This Row],[Spalte4]],1)-1),SEARCH("DB",Tabelle4[[#This Row],[Spalte4]],1),20)</f>
        <v>DB100</v>
      </c>
      <c r="P4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194</v>
      </c>
      <c r="Q47" s="2" t="str">
        <f>IF(ISNUMBER(SEARCH(".",RIGHT(Tabelle4[[#This Row],[Spalte4]],2),1)),RIGHT(Tabelle4[[#This Row],[Spalte4]],1),"")</f>
        <v/>
      </c>
      <c r="R47" t="str">
        <f>_xlfn.TEXTJOIN(" ",FALSE,Tabelle4[[#This Row],[H]],_xlfn.TEXTJOIN(".",TRUE,Tabelle4[[#This Row],[byte]],Tabelle4[[#This Row],[bit]]))</f>
        <v>DB100 194</v>
      </c>
      <c r="S47" t="str">
        <f xml:space="preserve"> "." &amp; SUBSTITUTE(SUBSTITUTE(Tabelle4[[#This Row],[Spalte3]],"[",""),"]","")</f>
        <v>.BDE.BDE.Locherkennung.Locherkennung_min3</v>
      </c>
      <c r="U47" t="str">
        <f>IF(Tabelle4[[#This Row],[Spalte5]]="BOOL","BOOL",
IF(Tabelle4[[#This Row],[Spalte5]]="DEZ+/-",
IF(P48-Tabelle4[[#This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7" s="4">
        <f>IF(Tabelle4[[#This Row],[Spalte5]] = "BOOL","0.1",P48-Tabelle4[[#This Row],[byte]])</f>
        <v>4</v>
      </c>
    </row>
    <row r="48" spans="3:22" x14ac:dyDescent="0.25">
      <c r="C48" t="s">
        <v>363</v>
      </c>
      <c r="D48" t="s">
        <v>364</v>
      </c>
      <c r="E48" t="s">
        <v>28</v>
      </c>
      <c r="H48" t="s">
        <v>22</v>
      </c>
      <c r="O48" t="str">
        <f>MID(LEFT(Tabelle4[[#This Row],[Spalte4]],SEARCH(".",Tabelle4[[#This Row],[Spalte4]],1)-1),SEARCH("DB",Tabelle4[[#This Row],[Spalte4]],1),20)</f>
        <v>DB100</v>
      </c>
      <c r="P4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198</v>
      </c>
      <c r="Q48" s="2" t="str">
        <f>IF(ISNUMBER(SEARCH(".",RIGHT(Tabelle4[[#This Row],[Spalte4]],2),1)),RIGHT(Tabelle4[[#This Row],[Spalte4]],1),"")</f>
        <v/>
      </c>
      <c r="R48" t="str">
        <f>_xlfn.TEXTJOIN(" ",FALSE,Tabelle4[[#This Row],[H]],_xlfn.TEXTJOIN(".",TRUE,Tabelle4[[#This Row],[byte]],Tabelle4[[#This Row],[bit]]))</f>
        <v>DB100 198</v>
      </c>
      <c r="S48" t="str">
        <f xml:space="preserve"> "." &amp; SUBSTITUTE(SUBSTITUTE(Tabelle4[[#This Row],[Spalte3]],"[",""),"]","")</f>
        <v>.BDE.BDE.Locherkennung.Locherkennung_min4</v>
      </c>
      <c r="U48" t="str">
        <f>IF(Tabelle4[[#This Row],[Spalte5]]="BOOL","BOOL",
IF(Tabelle4[[#This Row],[Spalte5]]="DEZ+/-",
IF(P49-Tabelle4[[#This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8" s="4">
        <f>IF(Tabelle4[[#This Row],[Spalte5]] = "BOOL","0.1",P49-Tabelle4[[#This Row],[byte]])</f>
        <v>4</v>
      </c>
    </row>
    <row r="49" spans="3:22" x14ac:dyDescent="0.25">
      <c r="C49" t="s">
        <v>365</v>
      </c>
      <c r="D49" t="s">
        <v>366</v>
      </c>
      <c r="E49" t="s">
        <v>28</v>
      </c>
      <c r="H49" t="s">
        <v>22</v>
      </c>
      <c r="O49" t="str">
        <f>MID(LEFT(Tabelle4[[#This Row],[Spalte4]],SEARCH(".",Tabelle4[[#This Row],[Spalte4]],1)-1),SEARCH("DB",Tabelle4[[#This Row],[Spalte4]],1),20)</f>
        <v>DB100</v>
      </c>
      <c r="P4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202</v>
      </c>
      <c r="Q49" s="2" t="str">
        <f>IF(ISNUMBER(SEARCH(".",RIGHT(Tabelle4[[#This Row],[Spalte4]],2),1)),RIGHT(Tabelle4[[#This Row],[Spalte4]],1),"")</f>
        <v/>
      </c>
      <c r="R49" t="str">
        <f>_xlfn.TEXTJOIN(" ",FALSE,Tabelle4[[#This Row],[H]],_xlfn.TEXTJOIN(".",TRUE,Tabelle4[[#This Row],[byte]],Tabelle4[[#This Row],[bit]]))</f>
        <v>DB100 202</v>
      </c>
      <c r="S49" t="str">
        <f xml:space="preserve"> "." &amp; SUBSTITUTE(SUBSTITUTE(Tabelle4[[#This Row],[Spalte3]],"[",""),"]","")</f>
        <v>.BDE.BDE.Locherkennung.Locherkennung_min5</v>
      </c>
      <c r="U49" t="str">
        <f>IF(Tabelle4[[#This Row],[Spalte5]]="BOOL","BOOL",
IF(Tabelle4[[#This Row],[Spalte5]]="DEZ+/-",
IF(P50-Tabelle4[[#This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9" s="4">
        <f>IF(Tabelle4[[#This Row],[Spalte5]] = "BOOL","0.1",P50-Tabelle4[[#This Row],[byte]])</f>
        <v>4</v>
      </c>
    </row>
    <row r="50" spans="3:22" x14ac:dyDescent="0.25">
      <c r="C50" t="s">
        <v>367</v>
      </c>
      <c r="D50" t="s">
        <v>368</v>
      </c>
      <c r="E50" t="s">
        <v>28</v>
      </c>
      <c r="H50" t="s">
        <v>22</v>
      </c>
      <c r="O50" t="str">
        <f>MID(LEFT(Tabelle4[[#This Row],[Spalte4]],SEARCH(".",Tabelle4[[#This Row],[Spalte4]],1)-1),SEARCH("DB",Tabelle4[[#This Row],[Spalte4]],1),20)</f>
        <v>DB100</v>
      </c>
      <c r="P5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206</v>
      </c>
      <c r="Q50" s="2" t="str">
        <f>IF(ISNUMBER(SEARCH(".",RIGHT(Tabelle4[[#This Row],[Spalte4]],2),1)),RIGHT(Tabelle4[[#This Row],[Spalte4]],1),"")</f>
        <v/>
      </c>
      <c r="R50" t="str">
        <f>_xlfn.TEXTJOIN(" ",FALSE,Tabelle4[[#This Row],[H]],_xlfn.TEXTJOIN(".",TRUE,Tabelle4[[#This Row],[byte]],Tabelle4[[#This Row],[bit]]))</f>
        <v>DB100 206</v>
      </c>
      <c r="S50" t="str">
        <f xml:space="preserve"> "." &amp; SUBSTITUTE(SUBSTITUTE(Tabelle4[[#This Row],[Spalte3]],"[",""),"]","")</f>
        <v>.BDE.BDE.Locherkennung.Locherkennung_min6</v>
      </c>
      <c r="U50" t="str">
        <f>IF(Tabelle4[[#This Row],[Spalte5]]="BOOL","BOOL",
IF(Tabelle4[[#This Row],[Spalte5]]="DEZ+/-",
IF(P51-Tabelle4[[#This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0" s="4">
        <f>IF(Tabelle4[[#This Row],[Spalte5]] = "BOOL","0.1",P51-Tabelle4[[#This Row],[byte]])</f>
        <v>4</v>
      </c>
    </row>
    <row r="51" spans="3:22" x14ac:dyDescent="0.25">
      <c r="C51" t="s">
        <v>369</v>
      </c>
      <c r="D51" t="s">
        <v>370</v>
      </c>
      <c r="E51" t="s">
        <v>28</v>
      </c>
      <c r="H51" t="s">
        <v>22</v>
      </c>
      <c r="O51" t="str">
        <f>MID(LEFT(Tabelle4[[#This Row],[Spalte4]],SEARCH(".",Tabelle4[[#This Row],[Spalte4]],1)-1),SEARCH("DB",Tabelle4[[#This Row],[Spalte4]],1),20)</f>
        <v>DB100</v>
      </c>
      <c r="P5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210</v>
      </c>
      <c r="Q51" s="2" t="str">
        <f>IF(ISNUMBER(SEARCH(".",RIGHT(Tabelle4[[#This Row],[Spalte4]],2),1)),RIGHT(Tabelle4[[#This Row],[Spalte4]],1),"")</f>
        <v/>
      </c>
      <c r="R51" t="str">
        <f>_xlfn.TEXTJOIN(" ",FALSE,Tabelle4[[#This Row],[H]],_xlfn.TEXTJOIN(".",TRUE,Tabelle4[[#This Row],[byte]],Tabelle4[[#This Row],[bit]]))</f>
        <v>DB100 210</v>
      </c>
      <c r="S51" t="str">
        <f xml:space="preserve"> "." &amp; SUBSTITUTE(SUBSTITUTE(Tabelle4[[#This Row],[Spalte3]],"[",""),"]","")</f>
        <v>.BDE.BDE.Locherkennung.Locherkennung_min7</v>
      </c>
      <c r="U51" t="str">
        <f>IF(Tabelle4[[#This Row],[Spalte5]]="BOOL","BOOL",
IF(Tabelle4[[#This Row],[Spalte5]]="DEZ+/-",
IF(P52-Tabelle4[[#This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1" s="4">
        <f>IF(Tabelle4[[#This Row],[Spalte5]] = "BOOL","0.1",P52-Tabelle4[[#This Row],[byte]])</f>
        <v>4</v>
      </c>
    </row>
    <row r="52" spans="3:22" x14ac:dyDescent="0.25">
      <c r="C52" t="s">
        <v>371</v>
      </c>
      <c r="D52" t="s">
        <v>372</v>
      </c>
      <c r="E52" t="s">
        <v>28</v>
      </c>
      <c r="H52" t="s">
        <v>22</v>
      </c>
      <c r="O52" t="str">
        <f>MID(LEFT(Tabelle4[[#This Row],[Spalte4]],SEARCH(".",Tabelle4[[#This Row],[Spalte4]],1)-1),SEARCH("DB",Tabelle4[[#This Row],[Spalte4]],1),20)</f>
        <v>DB100</v>
      </c>
      <c r="P5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214</v>
      </c>
      <c r="Q52" s="2" t="str">
        <f>IF(ISNUMBER(SEARCH(".",RIGHT(Tabelle4[[#This Row],[Spalte4]],2),1)),RIGHT(Tabelle4[[#This Row],[Spalte4]],1),"")</f>
        <v/>
      </c>
      <c r="R52" t="str">
        <f>_xlfn.TEXTJOIN(" ",FALSE,Tabelle4[[#This Row],[H]],_xlfn.TEXTJOIN(".",TRUE,Tabelle4[[#This Row],[byte]],Tabelle4[[#This Row],[bit]]))</f>
        <v>DB100 214</v>
      </c>
      <c r="S52" t="str">
        <f xml:space="preserve"> "." &amp; SUBSTITUTE(SUBSTITUTE(Tabelle4[[#This Row],[Spalte3]],"[",""),"]","")</f>
        <v>.BDE.BDE.Locherkennung.Locherkennung_min8</v>
      </c>
      <c r="U52" t="str">
        <f>IF(Tabelle4[[#This Row],[Spalte5]]="BOOL","BOOL",
IF(Tabelle4[[#This Row],[Spalte5]]="DEZ+/-",
IF(P53-Tabelle4[[#This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2" s="4">
        <f>IF(Tabelle4[[#This Row],[Spalte5]] = "BOOL","0.1",P53-Tabelle4[[#This Row],[byte]])</f>
        <v>4</v>
      </c>
    </row>
    <row r="53" spans="3:22" x14ac:dyDescent="0.25">
      <c r="C53" t="s">
        <v>373</v>
      </c>
      <c r="D53" t="s">
        <v>374</v>
      </c>
      <c r="H53" t="s">
        <v>22</v>
      </c>
      <c r="O53" t="str">
        <f>MID(LEFT(Tabelle4[[#This Row],[Spalte4]],SEARCH(".",Tabelle4[[#This Row],[Spalte4]],1)-1),SEARCH("DB",Tabelle4[[#This Row],[Spalte4]],1),20)</f>
        <v>DB100</v>
      </c>
      <c r="P5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218</v>
      </c>
      <c r="Q53" s="2" t="str">
        <f>IF(ISNUMBER(SEARCH(".",RIGHT(Tabelle4[[#This Row],[Spalte4]],2),1)),RIGHT(Tabelle4[[#This Row],[Spalte4]],1),"")</f>
        <v>0</v>
      </c>
      <c r="R53" t="str">
        <f>_xlfn.TEXTJOIN(" ",FALSE,Tabelle4[[#This Row],[H]],_xlfn.TEXTJOIN(".",TRUE,Tabelle4[[#This Row],[byte]],Tabelle4[[#This Row],[bit]]))</f>
        <v>DB100 218.0</v>
      </c>
      <c r="S53" t="str">
        <f xml:space="preserve"> "." &amp; SUBSTITUTE(SUBSTITUTE(Tabelle4[[#This Row],[Spalte3]],"[",""),"]","")</f>
        <v>.BDE.BDE.Locherkennung.Locherkennung_max</v>
      </c>
      <c r="U53" t="str">
        <f>IF(Tabelle4[[#This Row],[Spalte5]]="BOOL","BOOL",
IF(Tabelle4[[#This Row],[Spalte5]]="DEZ+/-",
IF(P54-Tabelle4[[#This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3" s="4">
        <f>IF(Tabelle4[[#This Row],[Spalte5]] = "BOOL","0.1",P54-Tabelle4[[#This Row],[byte]])</f>
        <v>0</v>
      </c>
    </row>
    <row r="54" spans="3:22" x14ac:dyDescent="0.25">
      <c r="C54" t="s">
        <v>375</v>
      </c>
      <c r="D54" t="s">
        <v>376</v>
      </c>
      <c r="E54" t="s">
        <v>28</v>
      </c>
      <c r="H54" t="s">
        <v>22</v>
      </c>
      <c r="O54" t="str">
        <f>MID(LEFT(Tabelle4[[#This Row],[Spalte4]],SEARCH(".",Tabelle4[[#This Row],[Spalte4]],1)-1),SEARCH("DB",Tabelle4[[#This Row],[Spalte4]],1),20)</f>
        <v>DB100</v>
      </c>
      <c r="P5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218</v>
      </c>
      <c r="Q54" s="2" t="str">
        <f>IF(ISNUMBER(SEARCH(".",RIGHT(Tabelle4[[#This Row],[Spalte4]],2),1)),RIGHT(Tabelle4[[#This Row],[Spalte4]],1),"")</f>
        <v/>
      </c>
      <c r="R54" t="str">
        <f>_xlfn.TEXTJOIN(" ",FALSE,Tabelle4[[#This Row],[H]],_xlfn.TEXTJOIN(".",TRUE,Tabelle4[[#This Row],[byte]],Tabelle4[[#This Row],[bit]]))</f>
        <v>DB100 218</v>
      </c>
      <c r="S54" t="str">
        <f xml:space="preserve"> "." &amp; SUBSTITUTE(SUBSTITUTE(Tabelle4[[#This Row],[Spalte3]],"[",""),"]","")</f>
        <v>.BDE.BDE.Locherkennung.Locherkennung_max1</v>
      </c>
      <c r="U54" t="str">
        <f>IF(Tabelle4[[#This Row],[Spalte5]]="BOOL","BOOL",
IF(Tabelle4[[#This Row],[Spalte5]]="DEZ+/-",
IF(P55-Tabelle4[[#This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4" s="4">
        <f>IF(Tabelle4[[#This Row],[Spalte5]] = "BOOL","0.1",P55-Tabelle4[[#This Row],[byte]])</f>
        <v>4</v>
      </c>
    </row>
    <row r="55" spans="3:22" x14ac:dyDescent="0.25">
      <c r="C55" t="s">
        <v>377</v>
      </c>
      <c r="D55" t="s">
        <v>378</v>
      </c>
      <c r="E55" t="s">
        <v>28</v>
      </c>
      <c r="H55" t="s">
        <v>22</v>
      </c>
      <c r="O55" t="str">
        <f>MID(LEFT(Tabelle4[[#This Row],[Spalte4]],SEARCH(".",Tabelle4[[#This Row],[Spalte4]],1)-1),SEARCH("DB",Tabelle4[[#This Row],[Spalte4]],1),20)</f>
        <v>DB100</v>
      </c>
      <c r="P5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222</v>
      </c>
      <c r="Q55" s="2" t="str">
        <f>IF(ISNUMBER(SEARCH(".",RIGHT(Tabelle4[[#This Row],[Spalte4]],2),1)),RIGHT(Tabelle4[[#This Row],[Spalte4]],1),"")</f>
        <v/>
      </c>
      <c r="R55" t="str">
        <f>_xlfn.TEXTJOIN(" ",FALSE,Tabelle4[[#This Row],[H]],_xlfn.TEXTJOIN(".",TRUE,Tabelle4[[#This Row],[byte]],Tabelle4[[#This Row],[bit]]))</f>
        <v>DB100 222</v>
      </c>
      <c r="S55" t="str">
        <f xml:space="preserve"> "." &amp; SUBSTITUTE(SUBSTITUTE(Tabelle4[[#This Row],[Spalte3]],"[",""),"]","")</f>
        <v>.BDE.BDE.Locherkennung.Locherkennung_max2</v>
      </c>
      <c r="U55" t="str">
        <f>IF(Tabelle4[[#This Row],[Spalte5]]="BOOL","BOOL",
IF(Tabelle4[[#This Row],[Spalte5]]="DEZ+/-",
IF(P56-Tabelle4[[#This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5" s="4">
        <f>IF(Tabelle4[[#This Row],[Spalte5]] = "BOOL","0.1",P56-Tabelle4[[#This Row],[byte]])</f>
        <v>4</v>
      </c>
    </row>
    <row r="56" spans="3:22" x14ac:dyDescent="0.25">
      <c r="C56" t="s">
        <v>379</v>
      </c>
      <c r="D56" t="s">
        <v>380</v>
      </c>
      <c r="E56" t="s">
        <v>28</v>
      </c>
      <c r="H56" t="s">
        <v>22</v>
      </c>
      <c r="O56" t="str">
        <f>MID(LEFT(Tabelle4[[#This Row],[Spalte4]],SEARCH(".",Tabelle4[[#This Row],[Spalte4]],1)-1),SEARCH("DB",Tabelle4[[#This Row],[Spalte4]],1),20)</f>
        <v>DB100</v>
      </c>
      <c r="P5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226</v>
      </c>
      <c r="Q56" s="2" t="str">
        <f>IF(ISNUMBER(SEARCH(".",RIGHT(Tabelle4[[#This Row],[Spalte4]],2),1)),RIGHT(Tabelle4[[#This Row],[Spalte4]],1),"")</f>
        <v/>
      </c>
      <c r="R56" t="str">
        <f>_xlfn.TEXTJOIN(" ",FALSE,Tabelle4[[#This Row],[H]],_xlfn.TEXTJOIN(".",TRUE,Tabelle4[[#This Row],[byte]],Tabelle4[[#This Row],[bit]]))</f>
        <v>DB100 226</v>
      </c>
      <c r="S56" t="str">
        <f xml:space="preserve"> "." &amp; SUBSTITUTE(SUBSTITUTE(Tabelle4[[#This Row],[Spalte3]],"[",""),"]","")</f>
        <v>.BDE.BDE.Locherkennung.Locherkennung_max3</v>
      </c>
      <c r="U56" t="str">
        <f>IF(Tabelle4[[#This Row],[Spalte5]]="BOOL","BOOL",
IF(Tabelle4[[#This Row],[Spalte5]]="DEZ+/-",
IF(P57-Tabelle4[[#This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6" s="4">
        <f>IF(Tabelle4[[#This Row],[Spalte5]] = "BOOL","0.1",P57-Tabelle4[[#This Row],[byte]])</f>
        <v>4</v>
      </c>
    </row>
    <row r="57" spans="3:22" x14ac:dyDescent="0.25">
      <c r="C57" t="s">
        <v>381</v>
      </c>
      <c r="D57" t="s">
        <v>382</v>
      </c>
      <c r="E57" t="s">
        <v>28</v>
      </c>
      <c r="H57" t="s">
        <v>22</v>
      </c>
      <c r="O57" t="str">
        <f>MID(LEFT(Tabelle4[[#This Row],[Spalte4]],SEARCH(".",Tabelle4[[#This Row],[Spalte4]],1)-1),SEARCH("DB",Tabelle4[[#This Row],[Spalte4]],1),20)</f>
        <v>DB100</v>
      </c>
      <c r="P5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230</v>
      </c>
      <c r="Q57" s="2" t="str">
        <f>IF(ISNUMBER(SEARCH(".",RIGHT(Tabelle4[[#This Row],[Spalte4]],2),1)),RIGHT(Tabelle4[[#This Row],[Spalte4]],1),"")</f>
        <v/>
      </c>
      <c r="R57" t="str">
        <f>_xlfn.TEXTJOIN(" ",FALSE,Tabelle4[[#This Row],[H]],_xlfn.TEXTJOIN(".",TRUE,Tabelle4[[#This Row],[byte]],Tabelle4[[#This Row],[bit]]))</f>
        <v>DB100 230</v>
      </c>
      <c r="S57" t="str">
        <f xml:space="preserve"> "." &amp; SUBSTITUTE(SUBSTITUTE(Tabelle4[[#This Row],[Spalte3]],"[",""),"]","")</f>
        <v>.BDE.BDE.Locherkennung.Locherkennung_max4</v>
      </c>
      <c r="U57" t="str">
        <f>IF(Tabelle4[[#This Row],[Spalte5]]="BOOL","BOOL",
IF(Tabelle4[[#This Row],[Spalte5]]="DEZ+/-",
IF(P58-Tabelle4[[#This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7" s="4">
        <f>IF(Tabelle4[[#This Row],[Spalte5]] = "BOOL","0.1",P58-Tabelle4[[#This Row],[byte]])</f>
        <v>4</v>
      </c>
    </row>
    <row r="58" spans="3:22" x14ac:dyDescent="0.25">
      <c r="C58" t="s">
        <v>383</v>
      </c>
      <c r="D58" t="s">
        <v>384</v>
      </c>
      <c r="E58" t="s">
        <v>28</v>
      </c>
      <c r="H58" t="s">
        <v>22</v>
      </c>
      <c r="O58" t="str">
        <f>MID(LEFT(Tabelle4[[#This Row],[Spalte4]],SEARCH(".",Tabelle4[[#This Row],[Spalte4]],1)-1),SEARCH("DB",Tabelle4[[#This Row],[Spalte4]],1),20)</f>
        <v>DB100</v>
      </c>
      <c r="P5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234</v>
      </c>
      <c r="Q58" s="2" t="str">
        <f>IF(ISNUMBER(SEARCH(".",RIGHT(Tabelle4[[#This Row],[Spalte4]],2),1)),RIGHT(Tabelle4[[#This Row],[Spalte4]],1),"")</f>
        <v/>
      </c>
      <c r="R58" t="str">
        <f>_xlfn.TEXTJOIN(" ",FALSE,Tabelle4[[#This Row],[H]],_xlfn.TEXTJOIN(".",TRUE,Tabelle4[[#This Row],[byte]],Tabelle4[[#This Row],[bit]]))</f>
        <v>DB100 234</v>
      </c>
      <c r="S58" t="str">
        <f xml:space="preserve"> "." &amp; SUBSTITUTE(SUBSTITUTE(Tabelle4[[#This Row],[Spalte3]],"[",""),"]","")</f>
        <v>.BDE.BDE.Locherkennung.Locherkennung_max5</v>
      </c>
      <c r="U58" t="str">
        <f>IF(Tabelle4[[#This Row],[Spalte5]]="BOOL","BOOL",
IF(Tabelle4[[#This Row],[Spalte5]]="DEZ+/-",
IF(P59-Tabelle4[[#This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8" s="4">
        <f>IF(Tabelle4[[#This Row],[Spalte5]] = "BOOL","0.1",P59-Tabelle4[[#This Row],[byte]])</f>
        <v>4</v>
      </c>
    </row>
    <row r="59" spans="3:22" x14ac:dyDescent="0.25">
      <c r="C59" t="s">
        <v>385</v>
      </c>
      <c r="D59" t="s">
        <v>386</v>
      </c>
      <c r="E59" t="s">
        <v>28</v>
      </c>
      <c r="H59" t="s">
        <v>22</v>
      </c>
      <c r="O59" t="str">
        <f>MID(LEFT(Tabelle4[[#This Row],[Spalte4]],SEARCH(".",Tabelle4[[#This Row],[Spalte4]],1)-1),SEARCH("DB",Tabelle4[[#This Row],[Spalte4]],1),20)</f>
        <v>DB100</v>
      </c>
      <c r="P5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238</v>
      </c>
      <c r="Q59" s="2" t="str">
        <f>IF(ISNUMBER(SEARCH(".",RIGHT(Tabelle4[[#This Row],[Spalte4]],2),1)),RIGHT(Tabelle4[[#This Row],[Spalte4]],1),"")</f>
        <v/>
      </c>
      <c r="R59" t="str">
        <f>_xlfn.TEXTJOIN(" ",FALSE,Tabelle4[[#This Row],[H]],_xlfn.TEXTJOIN(".",TRUE,Tabelle4[[#This Row],[byte]],Tabelle4[[#This Row],[bit]]))</f>
        <v>DB100 238</v>
      </c>
      <c r="S59" t="str">
        <f xml:space="preserve"> "." &amp; SUBSTITUTE(SUBSTITUTE(Tabelle4[[#This Row],[Spalte3]],"[",""),"]","")</f>
        <v>.BDE.BDE.Locherkennung.Locherkennung_max6</v>
      </c>
      <c r="U59" t="str">
        <f>IF(Tabelle4[[#This Row],[Spalte5]]="BOOL","BOOL",
IF(Tabelle4[[#This Row],[Spalte5]]="DEZ+/-",
IF(P60-Tabelle4[[#This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9" s="4">
        <f>IF(Tabelle4[[#This Row],[Spalte5]] = "BOOL","0.1",P60-Tabelle4[[#This Row],[byte]])</f>
        <v>4</v>
      </c>
    </row>
    <row r="60" spans="3:22" x14ac:dyDescent="0.25">
      <c r="C60" t="s">
        <v>387</v>
      </c>
      <c r="D60" t="s">
        <v>388</v>
      </c>
      <c r="E60" t="s">
        <v>28</v>
      </c>
      <c r="H60" t="s">
        <v>22</v>
      </c>
      <c r="O60" t="str">
        <f>MID(LEFT(Tabelle4[[#This Row],[Spalte4]],SEARCH(".",Tabelle4[[#This Row],[Spalte4]],1)-1),SEARCH("DB",Tabelle4[[#This Row],[Spalte4]],1),20)</f>
        <v>DB100</v>
      </c>
      <c r="P6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242</v>
      </c>
      <c r="Q60" s="2" t="str">
        <f>IF(ISNUMBER(SEARCH(".",RIGHT(Tabelle4[[#This Row],[Spalte4]],2),1)),RIGHT(Tabelle4[[#This Row],[Spalte4]],1),"")</f>
        <v/>
      </c>
      <c r="R60" t="str">
        <f>_xlfn.TEXTJOIN(" ",FALSE,Tabelle4[[#This Row],[H]],_xlfn.TEXTJOIN(".",TRUE,Tabelle4[[#This Row],[byte]],Tabelle4[[#This Row],[bit]]))</f>
        <v>DB100 242</v>
      </c>
      <c r="S60" t="str">
        <f xml:space="preserve"> "." &amp; SUBSTITUTE(SUBSTITUTE(Tabelle4[[#This Row],[Spalte3]],"[",""),"]","")</f>
        <v>.BDE.BDE.Locherkennung.Locherkennung_max7</v>
      </c>
      <c r="U60" t="str">
        <f>IF(Tabelle4[[#This Row],[Spalte5]]="BOOL","BOOL",
IF(Tabelle4[[#This Row],[Spalte5]]="DEZ+/-",
IF(P61-Tabelle4[[#This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60" s="4">
        <f>IF(Tabelle4[[#This Row],[Spalte5]] = "BOOL","0.1",P61-Tabelle4[[#This Row],[byte]])</f>
        <v>4</v>
      </c>
    </row>
    <row r="61" spans="3:22" x14ac:dyDescent="0.25">
      <c r="C61" t="s">
        <v>389</v>
      </c>
      <c r="D61" t="s">
        <v>390</v>
      </c>
      <c r="E61" t="s">
        <v>28</v>
      </c>
      <c r="H61" t="s">
        <v>22</v>
      </c>
      <c r="O61" t="str">
        <f>MID(LEFT(Tabelle4[[#This Row],[Spalte4]],SEARCH(".",Tabelle4[[#This Row],[Spalte4]],1)-1),SEARCH("DB",Tabelle4[[#This Row],[Spalte4]],1),20)</f>
        <v>DB100</v>
      </c>
      <c r="P6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246</v>
      </c>
      <c r="Q61" s="2" t="str">
        <f>IF(ISNUMBER(SEARCH(".",RIGHT(Tabelle4[[#This Row],[Spalte4]],2),1)),RIGHT(Tabelle4[[#This Row],[Spalte4]],1),"")</f>
        <v/>
      </c>
      <c r="R61" t="str">
        <f>_xlfn.TEXTJOIN(" ",FALSE,Tabelle4[[#This Row],[H]],_xlfn.TEXTJOIN(".",TRUE,Tabelle4[[#This Row],[byte]],Tabelle4[[#This Row],[bit]]))</f>
        <v>DB100 246</v>
      </c>
      <c r="S61" t="str">
        <f xml:space="preserve"> "." &amp; SUBSTITUTE(SUBSTITUTE(Tabelle4[[#This Row],[Spalte3]],"[",""),"]","")</f>
        <v>.BDE.BDE.Locherkennung.Locherkennung_max8</v>
      </c>
      <c r="U61" t="str">
        <f>IF(Tabelle4[[#This Row],[Spalte5]]="BOOL","BOOL",
IF(Tabelle4[[#This Row],[Spalte5]]="DEZ+/-",
IF(P62-Tabelle4[[#This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61" s="4">
        <f>IF(Tabelle4[[#This Row],[Spalte5]] = "BOOL","0.1",P62-Tabelle4[[#This Row],[byte]])</f>
        <v>4</v>
      </c>
    </row>
    <row r="62" spans="3:22" x14ac:dyDescent="0.25">
      <c r="C62" t="s">
        <v>391</v>
      </c>
      <c r="D62" t="s">
        <v>392</v>
      </c>
      <c r="E62" t="s">
        <v>29</v>
      </c>
      <c r="H62" t="s">
        <v>22</v>
      </c>
      <c r="O62" t="str">
        <f>MID(LEFT(Tabelle4[[#This Row],[Spalte4]],SEARCH(".",Tabelle4[[#This Row],[Spalte4]],1)-1),SEARCH("DB",Tabelle4[[#This Row],[Spalte4]],1),20)</f>
        <v>DB100</v>
      </c>
      <c r="P6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250</v>
      </c>
      <c r="Q62" s="2" t="str">
        <f>IF(ISNUMBER(SEARCH(".",RIGHT(Tabelle4[[#This Row],[Spalte4]],2),1)),RIGHT(Tabelle4[[#This Row],[Spalte4]],1),"")</f>
        <v>0</v>
      </c>
      <c r="R62" t="str">
        <f>_xlfn.TEXTJOIN(" ",FALSE,Tabelle4[[#This Row],[H]],_xlfn.TEXTJOIN(".",TRUE,Tabelle4[[#This Row],[byte]],Tabelle4[[#This Row],[bit]]))</f>
        <v>DB100 250.0</v>
      </c>
      <c r="S62" t="str">
        <f xml:space="preserve"> "." &amp; SUBSTITUTE(SUBSTITUTE(Tabelle4[[#This Row],[Spalte3]],"[",""),"]","")</f>
        <v>.BDE.BDE.DP1_Pruefkammer_aktiv</v>
      </c>
      <c r="U62" t="str">
        <f>IF(Tabelle4[[#This Row],[Spalte5]]="BOOL","BOOL",
IF(Tabelle4[[#This Row],[Spalte5]]="DEZ+/-",
IF(P63-Tabelle4[[#This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62" s="4" t="str">
        <f>IF(Tabelle4[[#This Row],[Spalte5]] = "BOOL","0.1",P63-Tabelle4[[#This Row],[byte]])</f>
        <v>0.1</v>
      </c>
    </row>
    <row r="63" spans="3:22" x14ac:dyDescent="0.25">
      <c r="C63" t="s">
        <v>393</v>
      </c>
      <c r="D63" t="s">
        <v>394</v>
      </c>
      <c r="E63" t="s">
        <v>29</v>
      </c>
      <c r="H63" t="s">
        <v>22</v>
      </c>
      <c r="O63" t="str">
        <f>MID(LEFT(Tabelle4[[#This Row],[Spalte4]],SEARCH(".",Tabelle4[[#This Row],[Spalte4]],1)-1),SEARCH("DB",Tabelle4[[#This Row],[Spalte4]],1),20)</f>
        <v>DB100</v>
      </c>
      <c r="P6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250</v>
      </c>
      <c r="Q63" s="2" t="str">
        <f>IF(ISNUMBER(SEARCH(".",RIGHT(Tabelle4[[#This Row],[Spalte4]],2),1)),RIGHT(Tabelle4[[#This Row],[Spalte4]],1),"")</f>
        <v>1</v>
      </c>
      <c r="R63" t="str">
        <f>_xlfn.TEXTJOIN(" ",FALSE,Tabelle4[[#This Row],[H]],_xlfn.TEXTJOIN(".",TRUE,Tabelle4[[#This Row],[byte]],Tabelle4[[#This Row],[bit]]))</f>
        <v>DB100 250.1</v>
      </c>
      <c r="S63" t="str">
        <f xml:space="preserve"> "." &amp; SUBSTITUTE(SUBSTITUTE(Tabelle4[[#This Row],[Spalte3]],"[",""),"]","")</f>
        <v>.BDE.BDE.DP2_Pruefkammer_aktiv</v>
      </c>
      <c r="U63" t="str">
        <f>IF(Tabelle4[[#This Row],[Spalte5]]="BOOL","BOOL",
IF(Tabelle4[[#This Row],[Spalte5]]="DEZ+/-",
IF(P64-Tabelle4[[#This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63" s="4" t="str">
        <f>IF(Tabelle4[[#This Row],[Spalte5]] = "BOOL","0.1",P64-Tabelle4[[#This Row],[byte]])</f>
        <v>0.1</v>
      </c>
    </row>
    <row r="64" spans="3:22" x14ac:dyDescent="0.25">
      <c r="C64" t="s">
        <v>395</v>
      </c>
      <c r="D64" t="s">
        <v>396</v>
      </c>
      <c r="E64" t="s">
        <v>29</v>
      </c>
      <c r="H64" t="s">
        <v>22</v>
      </c>
      <c r="O64" t="str">
        <f>MID(LEFT(Tabelle4[[#This Row],[Spalte4]],SEARCH(".",Tabelle4[[#This Row],[Spalte4]],1)-1),SEARCH("DB",Tabelle4[[#This Row],[Spalte4]],1),20)</f>
        <v>DB100</v>
      </c>
      <c r="P6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250</v>
      </c>
      <c r="Q64" s="2" t="str">
        <f>IF(ISNUMBER(SEARCH(".",RIGHT(Tabelle4[[#This Row],[Spalte4]],2),1)),RIGHT(Tabelle4[[#This Row],[Spalte4]],1),"")</f>
        <v>2</v>
      </c>
      <c r="R64" t="str">
        <f>_xlfn.TEXTJOIN(" ",FALSE,Tabelle4[[#This Row],[H]],_xlfn.TEXTJOIN(".",TRUE,Tabelle4[[#This Row],[byte]],Tabelle4[[#This Row],[bit]]))</f>
        <v>DB100 250.2</v>
      </c>
      <c r="S64" t="str">
        <f xml:space="preserve"> "." &amp; SUBSTITUTE(SUBSTITUTE(Tabelle4[[#This Row],[Spalte3]],"[",""),"]","")</f>
        <v>.BDE.BDE.DP_Vorrichtung_quer_aktiv</v>
      </c>
      <c r="U64" t="str">
        <f>IF(Tabelle4[[#This Row],[Spalte5]]="BOOL","BOOL",
IF(Tabelle4[[#This Row],[Spalte5]]="DEZ+/-",
IF(P65-Tabelle4[[#This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64" s="4" t="str">
        <f>IF(Tabelle4[[#This Row],[Spalte5]] = "BOOL","0.1",P65-Tabelle4[[#This Row],[byte]])</f>
        <v>0.1</v>
      </c>
    </row>
    <row r="65" spans="3:22" x14ac:dyDescent="0.25">
      <c r="C65" t="s">
        <v>397</v>
      </c>
      <c r="D65" t="s">
        <v>398</v>
      </c>
      <c r="E65" t="s">
        <v>29</v>
      </c>
      <c r="H65" t="s">
        <v>22</v>
      </c>
      <c r="O65" t="str">
        <f>MID(LEFT(Tabelle4[[#This Row],[Spalte4]],SEARCH(".",Tabelle4[[#This Row],[Spalte4]],1)-1),SEARCH("DB",Tabelle4[[#This Row],[Spalte4]],1),20)</f>
        <v>DB100</v>
      </c>
      <c r="P6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250</v>
      </c>
      <c r="Q65" s="2" t="str">
        <f>IF(ISNUMBER(SEARCH(".",RIGHT(Tabelle4[[#This Row],[Spalte4]],2),1)),RIGHT(Tabelle4[[#This Row],[Spalte4]],1),"")</f>
        <v>3</v>
      </c>
      <c r="R65" t="str">
        <f>_xlfn.TEXTJOIN(" ",FALSE,Tabelle4[[#This Row],[H]],_xlfn.TEXTJOIN(".",TRUE,Tabelle4[[#This Row],[byte]],Tabelle4[[#This Row],[bit]]))</f>
        <v>DB100 250.3</v>
      </c>
      <c r="S65" t="str">
        <f xml:space="preserve"> "." &amp; SUBSTITUTE(SUBSTITUTE(Tabelle4[[#This Row],[Spalte3]],"[",""),"]","")</f>
        <v>.BDE.BDE.DP_Vorrichtung_170KW_laengs_aktiv</v>
      </c>
      <c r="U65" t="str">
        <f>IF(Tabelle4[[#This Row],[Spalte5]]="BOOL","BOOL",
IF(Tabelle4[[#This Row],[Spalte5]]="DEZ+/-",
IF(P66-Tabelle4[[#This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65" s="4" t="str">
        <f>IF(Tabelle4[[#This Row],[Spalte5]] = "BOOL","0.1",P66-Tabelle4[[#This Row],[byte]])</f>
        <v>0.1</v>
      </c>
    </row>
    <row r="66" spans="3:22" x14ac:dyDescent="0.25">
      <c r="C66" t="s">
        <v>399</v>
      </c>
      <c r="D66" t="s">
        <v>400</v>
      </c>
      <c r="E66" t="s">
        <v>29</v>
      </c>
      <c r="H66" t="s">
        <v>22</v>
      </c>
      <c r="O66" t="str">
        <f>MID(LEFT(Tabelle4[[#This Row],[Spalte4]],SEARCH(".",Tabelle4[[#This Row],[Spalte4]],1)-1),SEARCH("DB",Tabelle4[[#This Row],[Spalte4]],1),20)</f>
        <v>DB100</v>
      </c>
      <c r="P6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250</v>
      </c>
      <c r="Q66" s="2" t="str">
        <f>IF(ISNUMBER(SEARCH(".",RIGHT(Tabelle4[[#This Row],[Spalte4]],2),1)),RIGHT(Tabelle4[[#This Row],[Spalte4]],1),"")</f>
        <v>4</v>
      </c>
      <c r="R66" t="str">
        <f>_xlfn.TEXTJOIN(" ",FALSE,Tabelle4[[#This Row],[H]],_xlfn.TEXTJOIN(".",TRUE,Tabelle4[[#This Row],[byte]],Tabelle4[[#This Row],[bit]]))</f>
        <v>DB100 250.4</v>
      </c>
      <c r="S66" t="str">
        <f xml:space="preserve"> "." &amp; SUBSTITUTE(SUBSTITUTE(Tabelle4[[#This Row],[Spalte3]],"[",""),"]","")</f>
        <v>.BDE.BDE.DP_Abdichten_170kw_aktiv</v>
      </c>
      <c r="U66" t="str">
        <f>IF(Tabelle4[[#This Row],[Spalte5]]="BOOL","BOOL",
IF(Tabelle4[[#This Row],[Spalte5]]="DEZ+/-",
IF(P67-Tabelle4[[#This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66" s="4" t="str">
        <f>IF(Tabelle4[[#This Row],[Spalte5]] = "BOOL","0.1",P67-Tabelle4[[#This Row],[byte]])</f>
        <v>0.1</v>
      </c>
    </row>
    <row r="67" spans="3:22" x14ac:dyDescent="0.25">
      <c r="C67" t="s">
        <v>401</v>
      </c>
      <c r="D67" t="s">
        <v>402</v>
      </c>
      <c r="E67" t="s">
        <v>29</v>
      </c>
      <c r="H67" t="s">
        <v>22</v>
      </c>
      <c r="O67" t="str">
        <f>MID(LEFT(Tabelle4[[#This Row],[Spalte4]],SEARCH(".",Tabelle4[[#This Row],[Spalte4]],1)-1),SEARCH("DB",Tabelle4[[#This Row],[Spalte4]],1),20)</f>
        <v>DB100</v>
      </c>
      <c r="P6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250</v>
      </c>
      <c r="Q67" s="2" t="str">
        <f>IF(ISNUMBER(SEARCH(".",RIGHT(Tabelle4[[#This Row],[Spalte4]],2),1)),RIGHT(Tabelle4[[#This Row],[Spalte4]],1),"")</f>
        <v>5</v>
      </c>
      <c r="R67" t="str">
        <f>_xlfn.TEXTJOIN(" ",FALSE,Tabelle4[[#This Row],[H]],_xlfn.TEXTJOIN(".",TRUE,Tabelle4[[#This Row],[byte]],Tabelle4[[#This Row],[bit]]))</f>
        <v>DB100 250.5</v>
      </c>
      <c r="S67" t="str">
        <f xml:space="preserve"> "." &amp; SUBSTITUTE(SUBSTITUTE(Tabelle4[[#This Row],[Spalte3]],"[",""),"]","")</f>
        <v>.BDE.BDE.DP_Abdichten_Laengs_aktiv</v>
      </c>
      <c r="U67" t="str">
        <f>IF(Tabelle4[[#This Row],[Spalte5]]="BOOL","BOOL",
IF(Tabelle4[[#This Row],[Spalte5]]="DEZ+/-",
IF(P68-Tabelle4[[#This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67" s="4" t="str">
        <f>IF(Tabelle4[[#This Row],[Spalte5]] = "BOOL","0.1",P68-Tabelle4[[#This Row],[byte]])</f>
        <v>0.1</v>
      </c>
    </row>
    <row r="68" spans="3:22" x14ac:dyDescent="0.25">
      <c r="C68" t="s">
        <v>403</v>
      </c>
      <c r="D68" t="s">
        <v>404</v>
      </c>
      <c r="E68" t="s">
        <v>29</v>
      </c>
      <c r="H68" t="s">
        <v>22</v>
      </c>
      <c r="O68" t="str">
        <f>MID(LEFT(Tabelle4[[#This Row],[Spalte4]],SEARCH(".",Tabelle4[[#This Row],[Spalte4]],1)-1),SEARCH("DB",Tabelle4[[#This Row],[Spalte4]],1),20)</f>
        <v>DB100</v>
      </c>
      <c r="P6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250</v>
      </c>
      <c r="Q68" s="2" t="str">
        <f>IF(ISNUMBER(SEARCH(".",RIGHT(Tabelle4[[#This Row],[Spalte4]],2),1)),RIGHT(Tabelle4[[#This Row],[Spalte4]],1),"")</f>
        <v>6</v>
      </c>
      <c r="R68" t="str">
        <f>_xlfn.TEXTJOIN(" ",FALSE,Tabelle4[[#This Row],[H]],_xlfn.TEXTJOIN(".",TRUE,Tabelle4[[#This Row],[byte]],Tabelle4[[#This Row],[bit]]))</f>
        <v>DB100 250.6</v>
      </c>
      <c r="S68" t="str">
        <f xml:space="preserve"> "." &amp; SUBSTITUTE(SUBSTITUTE(Tabelle4[[#This Row],[Spalte3]],"[",""),"]","")</f>
        <v>.BDE.BDE.DP_Abdichten_quer_aktiv</v>
      </c>
      <c r="U68" t="str">
        <f>IF(Tabelle4[[#This Row],[Spalte5]]="BOOL","BOOL",
IF(Tabelle4[[#This Row],[Spalte5]]="DEZ+/-",
IF(P69-Tabelle4[[#This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68" s="4" t="str">
        <f>IF(Tabelle4[[#This Row],[Spalte5]] = "BOOL","0.1",P69-Tabelle4[[#This Row],[byte]])</f>
        <v>0.1</v>
      </c>
    </row>
    <row r="69" spans="3:22" x14ac:dyDescent="0.25">
      <c r="C69" t="s">
        <v>405</v>
      </c>
      <c r="D69" t="s">
        <v>406</v>
      </c>
      <c r="E69" t="s">
        <v>26</v>
      </c>
      <c r="H69" t="s">
        <v>22</v>
      </c>
      <c r="O69" t="str">
        <f>MID(LEFT(Tabelle4[[#This Row],[Spalte4]],SEARCH(".",Tabelle4[[#This Row],[Spalte4]],1)-1),SEARCH("DB",Tabelle4[[#This Row],[Spalte4]],1),20)</f>
        <v>DB100</v>
      </c>
      <c r="P6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252</v>
      </c>
      <c r="Q69" s="2" t="str">
        <f>IF(ISNUMBER(SEARCH(".",RIGHT(Tabelle4[[#This Row],[Spalte4]],2),1)),RIGHT(Tabelle4[[#This Row],[Spalte4]],1),"")</f>
        <v/>
      </c>
      <c r="R69" t="str">
        <f>_xlfn.TEXTJOIN(" ",FALSE,Tabelle4[[#This Row],[H]],_xlfn.TEXTJOIN(".",TRUE,Tabelle4[[#This Row],[byte]],Tabelle4[[#This Row],[bit]]))</f>
        <v>DB100 252</v>
      </c>
      <c r="S69" t="str">
        <f xml:space="preserve"> "." &amp; SUBSTITUTE(SUBSTITUTE(Tabelle4[[#This Row],[Spalte3]],"[",""),"]","")</f>
        <v>.BDE.BDE.DP_Gas_1</v>
      </c>
      <c r="U69" t="str">
        <f>IF(Tabelle4[[#This Row],[Spalte5]]="BOOL","BOOL",
IF(Tabelle4[[#This Row],[Spalte5]]="DEZ+/-",
IF(P70-Tabelle4[[#This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69" s="4">
        <f>IF(Tabelle4[[#This Row],[Spalte5]] = "BOOL","0.1",P70-Tabelle4[[#This Row],[byte]])</f>
        <v>2</v>
      </c>
    </row>
    <row r="70" spans="3:22" x14ac:dyDescent="0.25">
      <c r="C70" t="s">
        <v>407</v>
      </c>
      <c r="D70" t="s">
        <v>408</v>
      </c>
      <c r="E70" t="s">
        <v>26</v>
      </c>
      <c r="H70" t="s">
        <v>22</v>
      </c>
      <c r="O70" t="str">
        <f>MID(LEFT(Tabelle4[[#This Row],[Spalte4]],SEARCH(".",Tabelle4[[#This Row],[Spalte4]],1)-1),SEARCH("DB",Tabelle4[[#This Row],[Spalte4]],1),20)</f>
        <v>DB100</v>
      </c>
      <c r="P7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254</v>
      </c>
      <c r="Q70" s="2" t="str">
        <f>IF(ISNUMBER(SEARCH(".",RIGHT(Tabelle4[[#This Row],[Spalte4]],2),1)),RIGHT(Tabelle4[[#This Row],[Spalte4]],1),"")</f>
        <v/>
      </c>
      <c r="R70" t="str">
        <f>_xlfn.TEXTJOIN(" ",FALSE,Tabelle4[[#This Row],[H]],_xlfn.TEXTJOIN(".",TRUE,Tabelle4[[#This Row],[byte]],Tabelle4[[#This Row],[bit]]))</f>
        <v>DB100 254</v>
      </c>
      <c r="S70" t="str">
        <f xml:space="preserve"> "." &amp; SUBSTITUTE(SUBSTITUTE(Tabelle4[[#This Row],[Spalte3]],"[",""),"]","")</f>
        <v>.BDE.BDE.DP_Wasser_1</v>
      </c>
      <c r="U70" t="str">
        <f>IF(Tabelle4[[#This Row],[Spalte5]]="BOOL","BOOL",
IF(Tabelle4[[#This Row],[Spalte5]]="DEZ+/-",
IF(P71-Tabelle4[[#This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70" s="4">
        <f>IF(Tabelle4[[#This Row],[Spalte5]] = "BOOL","0.1",P71-Tabelle4[[#This Row],[byte]])</f>
        <v>2</v>
      </c>
    </row>
    <row r="71" spans="3:22" x14ac:dyDescent="0.25">
      <c r="C71" t="s">
        <v>409</v>
      </c>
      <c r="D71" t="s">
        <v>410</v>
      </c>
      <c r="E71" t="s">
        <v>26</v>
      </c>
      <c r="H71" t="s">
        <v>22</v>
      </c>
      <c r="O71" t="str">
        <f>MID(LEFT(Tabelle4[[#This Row],[Spalte4]],SEARCH(".",Tabelle4[[#This Row],[Spalte4]],1)-1),SEARCH("DB",Tabelle4[[#This Row],[Spalte4]],1),20)</f>
        <v>DB100</v>
      </c>
      <c r="P7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256</v>
      </c>
      <c r="Q71" s="2" t="str">
        <f>IF(ISNUMBER(SEARCH(".",RIGHT(Tabelle4[[#This Row],[Spalte4]],2),1)),RIGHT(Tabelle4[[#This Row],[Spalte4]],1),"")</f>
        <v/>
      </c>
      <c r="R71" t="str">
        <f>_xlfn.TEXTJOIN(" ",FALSE,Tabelle4[[#This Row],[H]],_xlfn.TEXTJOIN(".",TRUE,Tabelle4[[#This Row],[byte]],Tabelle4[[#This Row],[bit]]))</f>
        <v>DB100 256</v>
      </c>
      <c r="S71" t="str">
        <f xml:space="preserve"> "." &amp; SUBSTITUTE(SUBSTITUTE(Tabelle4[[#This Row],[Spalte3]],"[",""),"]","")</f>
        <v>.BDE.BDE.DP_Gas_2</v>
      </c>
      <c r="U71" t="str">
        <f>IF(Tabelle4[[#This Row],[Spalte5]]="BOOL","BOOL",
IF(Tabelle4[[#This Row],[Spalte5]]="DEZ+/-",
IF(P72-Tabelle4[[#This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71" s="4">
        <f>IF(Tabelle4[[#This Row],[Spalte5]] = "BOOL","0.1",P72-Tabelle4[[#This Row],[byte]])</f>
        <v>2</v>
      </c>
    </row>
    <row r="72" spans="3:22" x14ac:dyDescent="0.25">
      <c r="C72" t="s">
        <v>411</v>
      </c>
      <c r="D72" t="s">
        <v>412</v>
      </c>
      <c r="E72" t="s">
        <v>26</v>
      </c>
      <c r="H72" t="s">
        <v>22</v>
      </c>
      <c r="O72" t="str">
        <f>MID(LEFT(Tabelle4[[#This Row],[Spalte4]],SEARCH(".",Tabelle4[[#This Row],[Spalte4]],1)-1),SEARCH("DB",Tabelle4[[#This Row],[Spalte4]],1),20)</f>
        <v>DB100</v>
      </c>
      <c r="P7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258</v>
      </c>
      <c r="Q72" s="2" t="str">
        <f>IF(ISNUMBER(SEARCH(".",RIGHT(Tabelle4[[#This Row],[Spalte4]],2),1)),RIGHT(Tabelle4[[#This Row],[Spalte4]],1),"")</f>
        <v/>
      </c>
      <c r="R72" t="str">
        <f>_xlfn.TEXTJOIN(" ",FALSE,Tabelle4[[#This Row],[H]],_xlfn.TEXTJOIN(".",TRUE,Tabelle4[[#This Row],[byte]],Tabelle4[[#This Row],[bit]]))</f>
        <v>DB100 258</v>
      </c>
      <c r="S72" t="str">
        <f xml:space="preserve"> "." &amp; SUBSTITUTE(SUBSTITUTE(Tabelle4[[#This Row],[Spalte3]],"[",""),"]","")</f>
        <v>.BDE.BDE.DP_Wasser_2</v>
      </c>
      <c r="U72" t="str">
        <f>IF(Tabelle4[[#This Row],[Spalte5]]="BOOL","BOOL",
IF(Tabelle4[[#This Row],[Spalte5]]="DEZ+/-",
IF(P73-Tabelle4[[#This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72" s="4">
        <f>IF(Tabelle4[[#This Row],[Spalte5]] = "BOOL","0.1",P73-Tabelle4[[#This Row],[byte]])</f>
        <v>2</v>
      </c>
    </row>
    <row r="73" spans="3:22" x14ac:dyDescent="0.25">
      <c r="C73" t="s">
        <v>413</v>
      </c>
      <c r="D73" t="s">
        <v>414</v>
      </c>
      <c r="E73" t="s">
        <v>29</v>
      </c>
      <c r="H73" t="s">
        <v>22</v>
      </c>
      <c r="O73" t="str">
        <f>MID(LEFT(Tabelle4[[#This Row],[Spalte4]],SEARCH(".",Tabelle4[[#This Row],[Spalte4]],1)-1),SEARCH("DB",Tabelle4[[#This Row],[Spalte4]],1),20)</f>
        <v>DB100</v>
      </c>
      <c r="P7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260</v>
      </c>
      <c r="Q73" s="2" t="str">
        <f>IF(ISNUMBER(SEARCH(".",RIGHT(Tabelle4[[#This Row],[Spalte4]],2),1)),RIGHT(Tabelle4[[#This Row],[Spalte4]],1),"")</f>
        <v>0</v>
      </c>
      <c r="R73" t="str">
        <f>_xlfn.TEXTJOIN(" ",FALSE,Tabelle4[[#This Row],[H]],_xlfn.TEXTJOIN(".",TRUE,Tabelle4[[#This Row],[byte]],Tabelle4[[#This Row],[bit]]))</f>
        <v>DB100 260.0</v>
      </c>
      <c r="S73" t="str">
        <f xml:space="preserve"> "." &amp; SUBSTITUTE(SUBSTITUTE(Tabelle4[[#This Row],[Spalte3]],"[",""),"]","")</f>
        <v>.BDE.BDE.DP_Druck_Entlueftung_aktiv</v>
      </c>
      <c r="U73" t="str">
        <f>IF(Tabelle4[[#This Row],[Spalte5]]="BOOL","BOOL",
IF(Tabelle4[[#This Row],[Spalte5]]="DEZ+/-",
IF(P74-Tabelle4[[#This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73" s="4" t="str">
        <f>IF(Tabelle4[[#This Row],[Spalte5]] = "BOOL","0.1",P74-Tabelle4[[#This Row],[byte]])</f>
        <v>0.1</v>
      </c>
    </row>
    <row r="74" spans="3:22" x14ac:dyDescent="0.25">
      <c r="C74" t="s">
        <v>415</v>
      </c>
      <c r="D74" t="s">
        <v>416</v>
      </c>
      <c r="E74" t="s">
        <v>28</v>
      </c>
      <c r="H74" t="s">
        <v>22</v>
      </c>
      <c r="O74" t="str">
        <f>MID(LEFT(Tabelle4[[#This Row],[Spalte4]],SEARCH(".",Tabelle4[[#This Row],[Spalte4]],1)-1),SEARCH("DB",Tabelle4[[#This Row],[Spalte4]],1),20)</f>
        <v>DB100</v>
      </c>
      <c r="P7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262</v>
      </c>
      <c r="Q74" s="2" t="str">
        <f>IF(ISNUMBER(SEARCH(".",RIGHT(Tabelle4[[#This Row],[Spalte4]],2),1)),RIGHT(Tabelle4[[#This Row],[Spalte4]],1),"")</f>
        <v/>
      </c>
      <c r="R74" t="str">
        <f>_xlfn.TEXTJOIN(" ",FALSE,Tabelle4[[#This Row],[H]],_xlfn.TEXTJOIN(".",TRUE,Tabelle4[[#This Row],[byte]],Tabelle4[[#This Row],[bit]]))</f>
        <v>DB100 262</v>
      </c>
      <c r="S74" t="str">
        <f xml:space="preserve"> "." &amp; SUBSTITUTE(SUBSTITUTE(Tabelle4[[#This Row],[Spalte3]],"[",""),"]","")</f>
        <v>.BDE.BDE.DP_Druck_Entlueften_min</v>
      </c>
      <c r="U74" t="str">
        <f>IF(Tabelle4[[#This Row],[Spalte5]]="BOOL","BOOL",
IF(Tabelle4[[#This Row],[Spalte5]]="DEZ+/-",
IF(P75-Tabelle4[[#This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74" s="4">
        <f>IF(Tabelle4[[#This Row],[Spalte5]] = "BOOL","0.1",P75-Tabelle4[[#This Row],[byte]])</f>
        <v>4</v>
      </c>
    </row>
    <row r="75" spans="3:22" x14ac:dyDescent="0.25">
      <c r="C75" t="s">
        <v>417</v>
      </c>
      <c r="D75" t="s">
        <v>418</v>
      </c>
      <c r="E75" t="s">
        <v>29</v>
      </c>
      <c r="H75" t="s">
        <v>22</v>
      </c>
      <c r="O75" t="str">
        <f>MID(LEFT(Tabelle4[[#This Row],[Spalte4]],SEARCH(".",Tabelle4[[#This Row],[Spalte4]],1)-1),SEARCH("DB",Tabelle4[[#This Row],[Spalte4]],1),20)</f>
        <v>DB100</v>
      </c>
      <c r="P7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266</v>
      </c>
      <c r="Q75" s="2" t="str">
        <f>IF(ISNUMBER(SEARCH(".",RIGHT(Tabelle4[[#This Row],[Spalte4]],2),1)),RIGHT(Tabelle4[[#This Row],[Spalte4]],1),"")</f>
        <v>0</v>
      </c>
      <c r="R75" t="str">
        <f>_xlfn.TEXTJOIN(" ",FALSE,Tabelle4[[#This Row],[H]],_xlfn.TEXTJOIN(".",TRUE,Tabelle4[[#This Row],[byte]],Tabelle4[[#This Row],[bit]]))</f>
        <v>DB100 266.0</v>
      </c>
      <c r="S75" t="str">
        <f xml:space="preserve"> "." &amp; SUBSTITUTE(SUBSTITUTE(Tabelle4[[#This Row],[Spalte3]],"[",""),"]","")</f>
        <v>.BDE.BDE.DP_Extern_entlueften</v>
      </c>
      <c r="U75" t="str">
        <f>IF(Tabelle4[[#This Row],[Spalte5]]="BOOL","BOOL",
IF(Tabelle4[[#This Row],[Spalte5]]="DEZ+/-",
IF(P76-Tabelle4[[#This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75" s="4" t="str">
        <f>IF(Tabelle4[[#This Row],[Spalte5]] = "BOOL","0.1",P76-Tabelle4[[#This Row],[byte]])</f>
        <v>0.1</v>
      </c>
    </row>
    <row r="76" spans="3:22" x14ac:dyDescent="0.25">
      <c r="C76" t="s">
        <v>419</v>
      </c>
      <c r="D76" t="s">
        <v>420</v>
      </c>
      <c r="E76" t="s">
        <v>421</v>
      </c>
      <c r="H76" t="s">
        <v>22</v>
      </c>
      <c r="O76" t="str">
        <f>MID(LEFT(Tabelle4[[#This Row],[Spalte4]],SEARCH(".",Tabelle4[[#This Row],[Spalte4]],1)-1),SEARCH("DB",Tabelle4[[#This Row],[Spalte4]],1),20)</f>
        <v>DB100</v>
      </c>
      <c r="P7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268</v>
      </c>
      <c r="Q76" s="2" t="str">
        <f>IF(ISNUMBER(SEARCH(".",RIGHT(Tabelle4[[#This Row],[Spalte4]],2),1)),RIGHT(Tabelle4[[#This Row],[Spalte4]],1),"")</f>
        <v/>
      </c>
      <c r="R76" t="str">
        <f>_xlfn.TEXTJOIN(" ",FALSE,Tabelle4[[#This Row],[H]],_xlfn.TEXTJOIN(".",TRUE,Tabelle4[[#This Row],[byte]],Tabelle4[[#This Row],[bit]]))</f>
        <v>DB100 268</v>
      </c>
      <c r="S76" t="str">
        <f xml:space="preserve"> "." &amp; SUBSTITUTE(SUBSTITUTE(Tabelle4[[#This Row],[Spalte3]],"[",""),"]","")</f>
        <v>.BDE.BDE.DP_Extern_entlueften_Zeit</v>
      </c>
      <c r="U76" t="str">
        <f>IF(Tabelle4[[#This Row],[Spalte5]]="BOOL","BOOL",
IF(Tabelle4[[#This Row],[Spalte5]]="DEZ+/-",
IF(P77-Tabelle4[[#This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S7TIME</v>
      </c>
      <c r="V76" s="4">
        <f>IF(Tabelle4[[#This Row],[Spalte5]] = "BOOL","0.1",P77-Tabelle4[[#This Row],[byte]])</f>
        <v>4</v>
      </c>
    </row>
    <row r="77" spans="3:22" x14ac:dyDescent="0.25">
      <c r="C77" t="s">
        <v>422</v>
      </c>
      <c r="D77" t="s">
        <v>423</v>
      </c>
      <c r="E77" t="s">
        <v>29</v>
      </c>
      <c r="H77" t="s">
        <v>22</v>
      </c>
      <c r="O77" t="str">
        <f>MID(LEFT(Tabelle4[[#This Row],[Spalte4]],SEARCH(".",Tabelle4[[#This Row],[Spalte4]],1)-1),SEARCH("DB",Tabelle4[[#This Row],[Spalte4]],1),20)</f>
        <v>DB100</v>
      </c>
      <c r="P7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272</v>
      </c>
      <c r="Q77" s="2" t="str">
        <f>IF(ISNUMBER(SEARCH(".",RIGHT(Tabelle4[[#This Row],[Spalte4]],2),1)),RIGHT(Tabelle4[[#This Row],[Spalte4]],1),"")</f>
        <v>0</v>
      </c>
      <c r="R77" t="str">
        <f>_xlfn.TEXTJOIN(" ",FALSE,Tabelle4[[#This Row],[H]],_xlfn.TEXTJOIN(".",TRUE,Tabelle4[[#This Row],[byte]],Tabelle4[[#This Row],[bit]]))</f>
        <v>DB100 272.0</v>
      </c>
      <c r="S77" t="str">
        <f xml:space="preserve"> "." &amp; SUBSTITUTE(SUBSTITUTE(Tabelle4[[#This Row],[Spalte3]],"[",""),"]","")</f>
        <v>.BDE.BDE.Gravieren</v>
      </c>
      <c r="U77" t="str">
        <f>IF(Tabelle4[[#This Row],[Spalte5]]="BOOL","BOOL",
IF(Tabelle4[[#This Row],[Spalte5]]="DEZ+/-",
IF(P78-Tabelle4[[#This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77" s="4" t="str">
        <f>IF(Tabelle4[[#This Row],[Spalte5]] = "BOOL","0.1",P78-Tabelle4[[#This Row],[byte]])</f>
        <v>0.1</v>
      </c>
    </row>
    <row r="78" spans="3:22" x14ac:dyDescent="0.25">
      <c r="C78" t="s">
        <v>424</v>
      </c>
      <c r="D78" t="s">
        <v>425</v>
      </c>
      <c r="E78" t="s">
        <v>26</v>
      </c>
      <c r="H78" t="s">
        <v>22</v>
      </c>
      <c r="O78" t="str">
        <f>MID(LEFT(Tabelle4[[#This Row],[Spalte4]],SEARCH(".",Tabelle4[[#This Row],[Spalte4]],1)-1),SEARCH("DB",Tabelle4[[#This Row],[Spalte4]],1),20)</f>
        <v>DB100</v>
      </c>
      <c r="P7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274</v>
      </c>
      <c r="Q78" s="2" t="str">
        <f>IF(ISNUMBER(SEARCH(".",RIGHT(Tabelle4[[#This Row],[Spalte4]],2),1)),RIGHT(Tabelle4[[#This Row],[Spalte4]],1),"")</f>
        <v/>
      </c>
      <c r="R78" t="str">
        <f>_xlfn.TEXTJOIN(" ",FALSE,Tabelle4[[#This Row],[H]],_xlfn.TEXTJOIN(".",TRUE,Tabelle4[[#This Row],[byte]],Tabelle4[[#This Row],[bit]]))</f>
        <v>DB100 274</v>
      </c>
      <c r="S78" t="str">
        <f xml:space="preserve"> "." &amp; SUBSTITUTE(SUBSTITUTE(Tabelle4[[#This Row],[Spalte3]],"[",""),"]","")</f>
        <v>.BDE.BDE.Gravierprog_iO</v>
      </c>
      <c r="U78" t="str">
        <f>IF(Tabelle4[[#This Row],[Spalte5]]="BOOL","BOOL",
IF(Tabelle4[[#This Row],[Spalte5]]="DEZ+/-",
IF(P79-Tabelle4[[#This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78" s="4">
        <f>IF(Tabelle4[[#This Row],[Spalte5]] = "BOOL","0.1",P79-Tabelle4[[#This Row],[byte]])</f>
        <v>2</v>
      </c>
    </row>
    <row r="79" spans="3:22" x14ac:dyDescent="0.25">
      <c r="C79" t="s">
        <v>426</v>
      </c>
      <c r="D79" t="s">
        <v>427</v>
      </c>
      <c r="E79" t="s">
        <v>26</v>
      </c>
      <c r="H79" t="s">
        <v>22</v>
      </c>
      <c r="O79" t="str">
        <f>MID(LEFT(Tabelle4[[#This Row],[Spalte4]],SEARCH(".",Tabelle4[[#This Row],[Spalte4]],1)-1),SEARCH("DB",Tabelle4[[#This Row],[Spalte4]],1),20)</f>
        <v>DB100</v>
      </c>
      <c r="P7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276</v>
      </c>
      <c r="Q79" s="2" t="str">
        <f>IF(ISNUMBER(SEARCH(".",RIGHT(Tabelle4[[#This Row],[Spalte4]],2),1)),RIGHT(Tabelle4[[#This Row],[Spalte4]],1),"")</f>
        <v/>
      </c>
      <c r="R79" t="str">
        <f>_xlfn.TEXTJOIN(" ",FALSE,Tabelle4[[#This Row],[H]],_xlfn.TEXTJOIN(".",TRUE,Tabelle4[[#This Row],[byte]],Tabelle4[[#This Row],[bit]]))</f>
        <v>DB100 276</v>
      </c>
      <c r="S79" t="str">
        <f xml:space="preserve"> "." &amp; SUBSTITUTE(SUBSTITUTE(Tabelle4[[#This Row],[Spalte3]],"[",""),"]","")</f>
        <v>.BDE.BDE.Gravierprog_1_Zyklus</v>
      </c>
      <c r="U79" t="str">
        <f>IF(Tabelle4[[#This Row],[Spalte5]]="BOOL","BOOL",
IF(Tabelle4[[#This Row],[Spalte5]]="DEZ+/-",
IF(P80-Tabelle4[[#This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79" s="4">
        <f>IF(Tabelle4[[#This Row],[Spalte5]] = "BOOL","0.1",P80-Tabelle4[[#This Row],[byte]])</f>
        <v>2</v>
      </c>
    </row>
    <row r="80" spans="3:22" x14ac:dyDescent="0.25">
      <c r="C80" t="s">
        <v>428</v>
      </c>
      <c r="D80" t="s">
        <v>429</v>
      </c>
      <c r="E80" t="s">
        <v>26</v>
      </c>
      <c r="H80" t="s">
        <v>22</v>
      </c>
      <c r="O80" t="str">
        <f>MID(LEFT(Tabelle4[[#This Row],[Spalte4]],SEARCH(".",Tabelle4[[#This Row],[Spalte4]],1)-1),SEARCH("DB",Tabelle4[[#This Row],[Spalte4]],1),20)</f>
        <v>DB100</v>
      </c>
      <c r="P8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278</v>
      </c>
      <c r="Q80" s="2" t="str">
        <f>IF(ISNUMBER(SEARCH(".",RIGHT(Tabelle4[[#This Row],[Spalte4]],2),1)),RIGHT(Tabelle4[[#This Row],[Spalte4]],1),"")</f>
        <v/>
      </c>
      <c r="R80" t="str">
        <f>_xlfn.TEXTJOIN(" ",FALSE,Tabelle4[[#This Row],[H]],_xlfn.TEXTJOIN(".",TRUE,Tabelle4[[#This Row],[byte]],Tabelle4[[#This Row],[bit]]))</f>
        <v>DB100 278</v>
      </c>
      <c r="S80" t="str">
        <f xml:space="preserve"> "." &amp; SUBSTITUTE(SUBSTITUTE(Tabelle4[[#This Row],[Spalte3]],"[",""),"]","")</f>
        <v>.BDE.BDE.Gravierprog_2_Zyklus</v>
      </c>
      <c r="U80" t="str">
        <f>IF(Tabelle4[[#This Row],[Spalte5]]="BOOL","BOOL",
IF(Tabelle4[[#This Row],[Spalte5]]="DEZ+/-",
IF(P81-Tabelle4[[#This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80" s="4">
        <f>IF(Tabelle4[[#This Row],[Spalte5]] = "BOOL","0.1",P81-Tabelle4[[#This Row],[byte]])</f>
        <v>2</v>
      </c>
    </row>
    <row r="81" spans="3:22" x14ac:dyDescent="0.25">
      <c r="C81" t="s">
        <v>430</v>
      </c>
      <c r="D81" t="s">
        <v>431</v>
      </c>
      <c r="E81" t="s">
        <v>28</v>
      </c>
      <c r="H81" t="s">
        <v>22</v>
      </c>
      <c r="O81" t="str">
        <f>MID(LEFT(Tabelle4[[#This Row],[Spalte4]],SEARCH(".",Tabelle4[[#This Row],[Spalte4]],1)-1),SEARCH("DB",Tabelle4[[#This Row],[Spalte4]],1),20)</f>
        <v>DB100</v>
      </c>
      <c r="P8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280</v>
      </c>
      <c r="Q81" s="2" t="str">
        <f>IF(ISNUMBER(SEARCH(".",RIGHT(Tabelle4[[#This Row],[Spalte4]],2),1)),RIGHT(Tabelle4[[#This Row],[Spalte4]],1),"")</f>
        <v/>
      </c>
      <c r="R81" t="str">
        <f>_xlfn.TEXTJOIN(" ",FALSE,Tabelle4[[#This Row],[H]],_xlfn.TEXTJOIN(".",TRUE,Tabelle4[[#This Row],[byte]],Tabelle4[[#This Row],[bit]]))</f>
        <v>DB100 280</v>
      </c>
      <c r="S81" t="str">
        <f xml:space="preserve"> "." &amp; SUBSTITUTE(SUBSTITUTE(Tabelle4[[#This Row],[Spalte3]],"[",""),"]","")</f>
        <v>.BDE.BDE.Aufnahme_Pos_X</v>
      </c>
      <c r="U81" t="str">
        <f>IF(Tabelle4[[#This Row],[Spalte5]]="BOOL","BOOL",
IF(Tabelle4[[#This Row],[Spalte5]]="DEZ+/-",
IF(P82-Tabelle4[[#This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81" s="4">
        <f>IF(Tabelle4[[#This Row],[Spalte5]] = "BOOL","0.1",P82-Tabelle4[[#This Row],[byte]])</f>
        <v>4</v>
      </c>
    </row>
    <row r="82" spans="3:22" x14ac:dyDescent="0.25">
      <c r="C82" t="s">
        <v>432</v>
      </c>
      <c r="D82" t="s">
        <v>433</v>
      </c>
      <c r="E82" t="s">
        <v>28</v>
      </c>
      <c r="H82" t="s">
        <v>22</v>
      </c>
      <c r="O82" t="str">
        <f>MID(LEFT(Tabelle4[[#This Row],[Spalte4]],SEARCH(".",Tabelle4[[#This Row],[Spalte4]],1)-1),SEARCH("DB",Tabelle4[[#This Row],[Spalte4]],1),20)</f>
        <v>DB100</v>
      </c>
      <c r="P8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284</v>
      </c>
      <c r="Q82" s="2" t="str">
        <f>IF(ISNUMBER(SEARCH(".",RIGHT(Tabelle4[[#This Row],[Spalte4]],2),1)),RIGHT(Tabelle4[[#This Row],[Spalte4]],1),"")</f>
        <v/>
      </c>
      <c r="R82" t="str">
        <f>_xlfn.TEXTJOIN(" ",FALSE,Tabelle4[[#This Row],[H]],_xlfn.TEXTJOIN(".",TRUE,Tabelle4[[#This Row],[byte]],Tabelle4[[#This Row],[bit]]))</f>
        <v>DB100 284</v>
      </c>
      <c r="S82" t="str">
        <f xml:space="preserve"> "." &amp; SUBSTITUTE(SUBSTITUTE(Tabelle4[[#This Row],[Spalte3]],"[",""),"]","")</f>
        <v>.BDE.BDE.Aufnahme_Pos_Geschw_X</v>
      </c>
      <c r="U82" t="str">
        <f>IF(Tabelle4[[#This Row],[Spalte5]]="BOOL","BOOL",
IF(Tabelle4[[#This Row],[Spalte5]]="DEZ+/-",
IF(P83-Tabelle4[[#This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82" s="4">
        <f>IF(Tabelle4[[#This Row],[Spalte5]] = "BOOL","0.1",P83-Tabelle4[[#This Row],[byte]])</f>
        <v>4</v>
      </c>
    </row>
    <row r="83" spans="3:22" x14ac:dyDescent="0.25">
      <c r="C83" t="s">
        <v>434</v>
      </c>
      <c r="D83" t="s">
        <v>435</v>
      </c>
      <c r="E83" t="s">
        <v>28</v>
      </c>
      <c r="H83" t="s">
        <v>22</v>
      </c>
      <c r="O83" t="str">
        <f>MID(LEFT(Tabelle4[[#This Row],[Spalte4]],SEARCH(".",Tabelle4[[#This Row],[Spalte4]],1)-1),SEARCH("DB",Tabelle4[[#This Row],[Spalte4]],1),20)</f>
        <v>DB100</v>
      </c>
      <c r="P8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288</v>
      </c>
      <c r="Q83" s="2" t="str">
        <f>IF(ISNUMBER(SEARCH(".",RIGHT(Tabelle4[[#This Row],[Spalte4]],2),1)),RIGHT(Tabelle4[[#This Row],[Spalte4]],1),"")</f>
        <v/>
      </c>
      <c r="R83" t="str">
        <f>_xlfn.TEXTJOIN(" ",FALSE,Tabelle4[[#This Row],[H]],_xlfn.TEXTJOIN(".",TRUE,Tabelle4[[#This Row],[byte]],Tabelle4[[#This Row],[bit]]))</f>
        <v>DB100 288</v>
      </c>
      <c r="S83" t="str">
        <f xml:space="preserve"> "." &amp; SUBSTITUTE(SUBSTITUTE(Tabelle4[[#This Row],[Spalte3]],"[",""),"]","")</f>
        <v>.BDE.BDE.Aufnahme_Pos_Z</v>
      </c>
      <c r="U83" t="str">
        <f>IF(Tabelle4[[#This Row],[Spalte5]]="BOOL","BOOL",
IF(Tabelle4[[#This Row],[Spalte5]]="DEZ+/-",
IF(P84-Tabelle4[[#This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83" s="4">
        <f>IF(Tabelle4[[#This Row],[Spalte5]] = "BOOL","0.1",P84-Tabelle4[[#This Row],[byte]])</f>
        <v>4</v>
      </c>
    </row>
    <row r="84" spans="3:22" x14ac:dyDescent="0.25">
      <c r="C84" t="s">
        <v>436</v>
      </c>
      <c r="D84" t="s">
        <v>437</v>
      </c>
      <c r="E84" t="s">
        <v>28</v>
      </c>
      <c r="H84" t="s">
        <v>22</v>
      </c>
      <c r="O84" t="str">
        <f>MID(LEFT(Tabelle4[[#This Row],[Spalte4]],SEARCH(".",Tabelle4[[#This Row],[Spalte4]],1)-1),SEARCH("DB",Tabelle4[[#This Row],[Spalte4]],1),20)</f>
        <v>DB100</v>
      </c>
      <c r="P8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292</v>
      </c>
      <c r="Q84" s="2" t="str">
        <f>IF(ISNUMBER(SEARCH(".",RIGHT(Tabelle4[[#This Row],[Spalte4]],2),1)),RIGHT(Tabelle4[[#This Row],[Spalte4]],1),"")</f>
        <v/>
      </c>
      <c r="R84" t="str">
        <f>_xlfn.TEXTJOIN(" ",FALSE,Tabelle4[[#This Row],[H]],_xlfn.TEXTJOIN(".",TRUE,Tabelle4[[#This Row],[byte]],Tabelle4[[#This Row],[bit]]))</f>
        <v>DB100 292</v>
      </c>
      <c r="S84" t="str">
        <f xml:space="preserve"> "." &amp; SUBSTITUTE(SUBSTITUTE(Tabelle4[[#This Row],[Spalte3]],"[",""),"]","")</f>
        <v>.BDE.BDE.Aufnahme_Pos_Geschw_Z</v>
      </c>
      <c r="U84" t="str">
        <f>IF(Tabelle4[[#This Row],[Spalte5]]="BOOL","BOOL",
IF(Tabelle4[[#This Row],[Spalte5]]="DEZ+/-",
IF(P85-Tabelle4[[#This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84" s="4">
        <f>IF(Tabelle4[[#This Row],[Spalte5]] = "BOOL","0.1",P85-Tabelle4[[#This Row],[byte]])</f>
        <v>4</v>
      </c>
    </row>
    <row r="85" spans="3:22" x14ac:dyDescent="0.25">
      <c r="C85" t="s">
        <v>438</v>
      </c>
      <c r="D85" t="s">
        <v>439</v>
      </c>
      <c r="E85" t="s">
        <v>28</v>
      </c>
      <c r="H85" t="s">
        <v>22</v>
      </c>
      <c r="O85" t="str">
        <f>MID(LEFT(Tabelle4[[#This Row],[Spalte4]],SEARCH(".",Tabelle4[[#This Row],[Spalte4]],1)-1),SEARCH("DB",Tabelle4[[#This Row],[Spalte4]],1),20)</f>
        <v>DB100</v>
      </c>
      <c r="P8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296</v>
      </c>
      <c r="Q85" s="2" t="str">
        <f>IF(ISNUMBER(SEARCH(".",RIGHT(Tabelle4[[#This Row],[Spalte4]],2),1)),RIGHT(Tabelle4[[#This Row],[Spalte4]],1),"")</f>
        <v/>
      </c>
      <c r="R85" t="str">
        <f>_xlfn.TEXTJOIN(" ",FALSE,Tabelle4[[#This Row],[H]],_xlfn.TEXTJOIN(".",TRUE,Tabelle4[[#This Row],[byte]],Tabelle4[[#This Row],[bit]]))</f>
        <v>DB100 296</v>
      </c>
      <c r="S85" t="str">
        <f xml:space="preserve"> "." &amp; SUBSTITUTE(SUBSTITUTE(Tabelle4[[#This Row],[Spalte3]],"[",""),"]","")</f>
        <v>.BDE.BDE.Entladen_Pos_iO_X</v>
      </c>
      <c r="U85" t="str">
        <f>IF(Tabelle4[[#This Row],[Spalte5]]="BOOL","BOOL",
IF(Tabelle4[[#This Row],[Spalte5]]="DEZ+/-",
IF(P86-Tabelle4[[#This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85" s="4">
        <f>IF(Tabelle4[[#This Row],[Spalte5]] = "BOOL","0.1",P86-Tabelle4[[#This Row],[byte]])</f>
        <v>4</v>
      </c>
    </row>
    <row r="86" spans="3:22" x14ac:dyDescent="0.25">
      <c r="C86" t="s">
        <v>440</v>
      </c>
      <c r="D86" t="s">
        <v>441</v>
      </c>
      <c r="E86" t="s">
        <v>28</v>
      </c>
      <c r="H86" t="s">
        <v>22</v>
      </c>
      <c r="O86" t="str">
        <f>MID(LEFT(Tabelle4[[#This Row],[Spalte4]],SEARCH(".",Tabelle4[[#This Row],[Spalte4]],1)-1),SEARCH("DB",Tabelle4[[#This Row],[Spalte4]],1),20)</f>
        <v>DB100</v>
      </c>
      <c r="P8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300</v>
      </c>
      <c r="Q86" s="2" t="str">
        <f>IF(ISNUMBER(SEARCH(".",RIGHT(Tabelle4[[#This Row],[Spalte4]],2),1)),RIGHT(Tabelle4[[#This Row],[Spalte4]],1),"")</f>
        <v/>
      </c>
      <c r="R86" t="str">
        <f>_xlfn.TEXTJOIN(" ",FALSE,Tabelle4[[#This Row],[H]],_xlfn.TEXTJOIN(".",TRUE,Tabelle4[[#This Row],[byte]],Tabelle4[[#This Row],[bit]]))</f>
        <v>DB100 300</v>
      </c>
      <c r="S86" t="str">
        <f xml:space="preserve"> "." &amp; SUBSTITUTE(SUBSTITUTE(Tabelle4[[#This Row],[Spalte3]],"[",""),"]","")</f>
        <v>.BDE.BDE.Entladen_Pos_iO_Geschw_X</v>
      </c>
      <c r="U86" t="str">
        <f>IF(Tabelle4[[#This Row],[Spalte5]]="BOOL","BOOL",
IF(Tabelle4[[#This Row],[Spalte5]]="DEZ+/-",
IF(P87-Tabelle4[[#This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86" s="4">
        <f>IF(Tabelle4[[#This Row],[Spalte5]] = "BOOL","0.1",P87-Tabelle4[[#This Row],[byte]])</f>
        <v>4</v>
      </c>
    </row>
    <row r="87" spans="3:22" x14ac:dyDescent="0.25">
      <c r="C87" t="s">
        <v>442</v>
      </c>
      <c r="D87" t="s">
        <v>443</v>
      </c>
      <c r="E87" t="s">
        <v>28</v>
      </c>
      <c r="H87" t="s">
        <v>22</v>
      </c>
      <c r="O87" t="str">
        <f>MID(LEFT(Tabelle4[[#This Row],[Spalte4]],SEARCH(".",Tabelle4[[#This Row],[Spalte4]],1)-1),SEARCH("DB",Tabelle4[[#This Row],[Spalte4]],1),20)</f>
        <v>DB100</v>
      </c>
      <c r="P8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304</v>
      </c>
      <c r="Q87" s="2" t="str">
        <f>IF(ISNUMBER(SEARCH(".",RIGHT(Tabelle4[[#This Row],[Spalte4]],2),1)),RIGHT(Tabelle4[[#This Row],[Spalte4]],1),"")</f>
        <v/>
      </c>
      <c r="R87" t="str">
        <f>_xlfn.TEXTJOIN(" ",FALSE,Tabelle4[[#This Row],[H]],_xlfn.TEXTJOIN(".",TRUE,Tabelle4[[#This Row],[byte]],Tabelle4[[#This Row],[bit]]))</f>
        <v>DB100 304</v>
      </c>
      <c r="S87" t="str">
        <f xml:space="preserve"> "." &amp; SUBSTITUTE(SUBSTITUTE(Tabelle4[[#This Row],[Spalte3]],"[",""),"]","")</f>
        <v>.BDE.BDE.Entladen_Pos_iO_Z</v>
      </c>
      <c r="U87" t="str">
        <f>IF(Tabelle4[[#This Row],[Spalte5]]="BOOL","BOOL",
IF(Tabelle4[[#This Row],[Spalte5]]="DEZ+/-",
IF(P88-Tabelle4[[#This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87" s="4">
        <f>IF(Tabelle4[[#This Row],[Spalte5]] = "BOOL","0.1",P88-Tabelle4[[#This Row],[byte]])</f>
        <v>4</v>
      </c>
    </row>
    <row r="88" spans="3:22" x14ac:dyDescent="0.25">
      <c r="C88" t="s">
        <v>444</v>
      </c>
      <c r="D88" t="s">
        <v>445</v>
      </c>
      <c r="E88" t="s">
        <v>28</v>
      </c>
      <c r="H88" t="s">
        <v>22</v>
      </c>
      <c r="O88" t="str">
        <f>MID(LEFT(Tabelle4[[#This Row],[Spalte4]],SEARCH(".",Tabelle4[[#This Row],[Spalte4]],1)-1),SEARCH("DB",Tabelle4[[#This Row],[Spalte4]],1),20)</f>
        <v>DB100</v>
      </c>
      <c r="P8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308</v>
      </c>
      <c r="Q88" s="2" t="str">
        <f>IF(ISNUMBER(SEARCH(".",RIGHT(Tabelle4[[#This Row],[Spalte4]],2),1)),RIGHT(Tabelle4[[#This Row],[Spalte4]],1),"")</f>
        <v/>
      </c>
      <c r="R88" t="str">
        <f>_xlfn.TEXTJOIN(" ",FALSE,Tabelle4[[#This Row],[H]],_xlfn.TEXTJOIN(".",TRUE,Tabelle4[[#This Row],[byte]],Tabelle4[[#This Row],[bit]]))</f>
        <v>DB100 308</v>
      </c>
      <c r="S88" t="str">
        <f xml:space="preserve"> "." &amp; SUBSTITUTE(SUBSTITUTE(Tabelle4[[#This Row],[Spalte3]],"[",""),"]","")</f>
        <v>.BDE.BDE.Entladen_Pos_iO_Geschw_Z</v>
      </c>
      <c r="U88" t="str">
        <f>IF(Tabelle4[[#This Row],[Spalte5]]="BOOL","BOOL",
IF(Tabelle4[[#This Row],[Spalte5]]="DEZ+/-",
IF(P89-Tabelle4[[#This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88" s="4">
        <f>IF(Tabelle4[[#This Row],[Spalte5]] = "BOOL","0.1",P89-Tabelle4[[#This Row],[byte]])</f>
        <v>4</v>
      </c>
    </row>
    <row r="89" spans="3:22" x14ac:dyDescent="0.25">
      <c r="C89" t="s">
        <v>446</v>
      </c>
      <c r="D89" t="s">
        <v>447</v>
      </c>
      <c r="E89" t="s">
        <v>28</v>
      </c>
      <c r="H89" t="s">
        <v>22</v>
      </c>
      <c r="O89" t="str">
        <f>MID(LEFT(Tabelle4[[#This Row],[Spalte4]],SEARCH(".",Tabelle4[[#This Row],[Spalte4]],1)-1),SEARCH("DB",Tabelle4[[#This Row],[Spalte4]],1),20)</f>
        <v>DB100</v>
      </c>
      <c r="P8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312</v>
      </c>
      <c r="Q89" s="2" t="str">
        <f>IF(ISNUMBER(SEARCH(".",RIGHT(Tabelle4[[#This Row],[Spalte4]],2),1)),RIGHT(Tabelle4[[#This Row],[Spalte4]],1),"")</f>
        <v/>
      </c>
      <c r="R89" t="str">
        <f>_xlfn.TEXTJOIN(" ",FALSE,Tabelle4[[#This Row],[H]],_xlfn.TEXTJOIN(".",TRUE,Tabelle4[[#This Row],[byte]],Tabelle4[[#This Row],[bit]]))</f>
        <v>DB100 312</v>
      </c>
      <c r="S89" t="str">
        <f xml:space="preserve"> "." &amp; SUBSTITUTE(SUBSTITUTE(Tabelle4[[#This Row],[Spalte3]],"[",""),"]","")</f>
        <v>.BDE.BDE.Entladen_Pos_niO_Zyk1_2_X</v>
      </c>
      <c r="U89" t="str">
        <f>IF(Tabelle4[[#This Row],[Spalte5]]="BOOL","BOOL",
IF(Tabelle4[[#This Row],[Spalte5]]="DEZ+/-",
IF(P90-Tabelle4[[#This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89" s="4">
        <f>IF(Tabelle4[[#This Row],[Spalte5]] = "BOOL","0.1",P90-Tabelle4[[#This Row],[byte]])</f>
        <v>4</v>
      </c>
    </row>
    <row r="90" spans="3:22" x14ac:dyDescent="0.25">
      <c r="C90" t="s">
        <v>448</v>
      </c>
      <c r="D90" t="s">
        <v>449</v>
      </c>
      <c r="E90" t="s">
        <v>28</v>
      </c>
      <c r="H90" t="s">
        <v>22</v>
      </c>
      <c r="O90" t="str">
        <f>MID(LEFT(Tabelle4[[#This Row],[Spalte4]],SEARCH(".",Tabelle4[[#This Row],[Spalte4]],1)-1),SEARCH("DB",Tabelle4[[#This Row],[Spalte4]],1),20)</f>
        <v>DB100</v>
      </c>
      <c r="P9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316</v>
      </c>
      <c r="Q90" s="2" t="str">
        <f>IF(ISNUMBER(SEARCH(".",RIGHT(Tabelle4[[#This Row],[Spalte4]],2),1)),RIGHT(Tabelle4[[#This Row],[Spalte4]],1),"")</f>
        <v/>
      </c>
      <c r="R90" t="str">
        <f>_xlfn.TEXTJOIN(" ",FALSE,Tabelle4[[#This Row],[H]],_xlfn.TEXTJOIN(".",TRUE,Tabelle4[[#This Row],[byte]],Tabelle4[[#This Row],[bit]]))</f>
        <v>DB100 316</v>
      </c>
      <c r="S90" t="str">
        <f xml:space="preserve"> "." &amp; SUBSTITUTE(SUBSTITUTE(Tabelle4[[#This Row],[Spalte3]],"[",""),"]","")</f>
        <v>.BDE.BDE.Entladen_Pos_niO_Zyk1_2_Geschw_X</v>
      </c>
      <c r="U90" t="str">
        <f>IF(Tabelle4[[#This Row],[Spalte5]]="BOOL","BOOL",
IF(Tabelle4[[#This Row],[Spalte5]]="DEZ+/-",
IF(P91-Tabelle4[[#This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0" s="4">
        <f>IF(Tabelle4[[#This Row],[Spalte5]] = "BOOL","0.1",P91-Tabelle4[[#This Row],[byte]])</f>
        <v>4</v>
      </c>
    </row>
    <row r="91" spans="3:22" x14ac:dyDescent="0.25">
      <c r="C91" t="s">
        <v>450</v>
      </c>
      <c r="D91" t="s">
        <v>451</v>
      </c>
      <c r="E91" t="s">
        <v>28</v>
      </c>
      <c r="H91" t="s">
        <v>22</v>
      </c>
      <c r="O91" t="str">
        <f>MID(LEFT(Tabelle4[[#This Row],[Spalte4]],SEARCH(".",Tabelle4[[#This Row],[Spalte4]],1)-1),SEARCH("DB",Tabelle4[[#This Row],[Spalte4]],1),20)</f>
        <v>DB100</v>
      </c>
      <c r="P9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320</v>
      </c>
      <c r="Q91" s="2" t="str">
        <f>IF(ISNUMBER(SEARCH(".",RIGHT(Tabelle4[[#This Row],[Spalte4]],2),1)),RIGHT(Tabelle4[[#This Row],[Spalte4]],1),"")</f>
        <v/>
      </c>
      <c r="R91" t="str">
        <f>_xlfn.TEXTJOIN(" ",FALSE,Tabelle4[[#This Row],[H]],_xlfn.TEXTJOIN(".",TRUE,Tabelle4[[#This Row],[byte]],Tabelle4[[#This Row],[bit]]))</f>
        <v>DB100 320</v>
      </c>
      <c r="S91" t="str">
        <f xml:space="preserve"> "." &amp; SUBSTITUTE(SUBSTITUTE(Tabelle4[[#This Row],[Spalte3]],"[",""),"]","")</f>
        <v>.BDE.BDE.Entladen_Pos_niO_Zyk1_2_Z</v>
      </c>
      <c r="U91" t="str">
        <f>IF(Tabelle4[[#This Row],[Spalte5]]="BOOL","BOOL",
IF(Tabelle4[[#This Row],[Spalte5]]="DEZ+/-",
IF(P92-Tabelle4[[#This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1" s="4">
        <f>IF(Tabelle4[[#This Row],[Spalte5]] = "BOOL","0.1",P92-Tabelle4[[#This Row],[byte]])</f>
        <v>4</v>
      </c>
    </row>
    <row r="92" spans="3:22" x14ac:dyDescent="0.25">
      <c r="C92" t="s">
        <v>452</v>
      </c>
      <c r="D92" t="s">
        <v>453</v>
      </c>
      <c r="E92" t="s">
        <v>28</v>
      </c>
      <c r="H92" t="s">
        <v>22</v>
      </c>
      <c r="O92" t="str">
        <f>MID(LEFT(Tabelle4[[#This Row],[Spalte4]],SEARCH(".",Tabelle4[[#This Row],[Spalte4]],1)-1),SEARCH("DB",Tabelle4[[#This Row],[Spalte4]],1),20)</f>
        <v>DB100</v>
      </c>
      <c r="P9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324</v>
      </c>
      <c r="Q92" s="2" t="str">
        <f>IF(ISNUMBER(SEARCH(".",RIGHT(Tabelle4[[#This Row],[Spalte4]],2),1)),RIGHT(Tabelle4[[#This Row],[Spalte4]],1),"")</f>
        <v/>
      </c>
      <c r="R92" t="str">
        <f>_xlfn.TEXTJOIN(" ",FALSE,Tabelle4[[#This Row],[H]],_xlfn.TEXTJOIN(".",TRUE,Tabelle4[[#This Row],[byte]],Tabelle4[[#This Row],[bit]]))</f>
        <v>DB100 324</v>
      </c>
      <c r="S92" t="str">
        <f xml:space="preserve"> "." &amp; SUBSTITUTE(SUBSTITUTE(Tabelle4[[#This Row],[Spalte3]],"[",""),"]","")</f>
        <v>.BDE.BDE.Entladen_Pos_niO_Zyk1_2_Geschw_Z</v>
      </c>
      <c r="U92" t="str">
        <f>IF(Tabelle4[[#This Row],[Spalte5]]="BOOL","BOOL",
IF(Tabelle4[[#This Row],[Spalte5]]="DEZ+/-",
IF(P93-Tabelle4[[#This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2" s="4">
        <f>IF(Tabelle4[[#This Row],[Spalte5]] = "BOOL","0.1",P93-Tabelle4[[#This Row],[byte]])</f>
        <v>4</v>
      </c>
    </row>
    <row r="93" spans="3:22" x14ac:dyDescent="0.25">
      <c r="C93" t="s">
        <v>454</v>
      </c>
      <c r="D93" t="s">
        <v>455</v>
      </c>
      <c r="E93" t="s">
        <v>28</v>
      </c>
      <c r="H93" t="s">
        <v>22</v>
      </c>
      <c r="O93" t="str">
        <f>MID(LEFT(Tabelle4[[#This Row],[Spalte4]],SEARCH(".",Tabelle4[[#This Row],[Spalte4]],1)-1),SEARCH("DB",Tabelle4[[#This Row],[Spalte4]],1),20)</f>
        <v>DB100</v>
      </c>
      <c r="P9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328</v>
      </c>
      <c r="Q93" s="2" t="str">
        <f>IF(ISNUMBER(SEARCH(".",RIGHT(Tabelle4[[#This Row],[Spalte4]],2),1)),RIGHT(Tabelle4[[#This Row],[Spalte4]],1),"")</f>
        <v/>
      </c>
      <c r="R93" t="str">
        <f>_xlfn.TEXTJOIN(" ",FALSE,Tabelle4[[#This Row],[H]],_xlfn.TEXTJOIN(".",TRUE,Tabelle4[[#This Row],[byte]],Tabelle4[[#This Row],[bit]]))</f>
        <v>DB100 328</v>
      </c>
      <c r="S93" t="str">
        <f xml:space="preserve"> "." &amp; SUBSTITUTE(SUBSTITUTE(Tabelle4[[#This Row],[Spalte3]],"[",""),"]","")</f>
        <v>.BDE.BDE.Entladen_Pos_niO_X</v>
      </c>
      <c r="U93" t="str">
        <f>IF(Tabelle4[[#This Row],[Spalte5]]="BOOL","BOOL",
IF(Tabelle4[[#This Row],[Spalte5]]="DEZ+/-",
IF(P94-Tabelle4[[#This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3" s="4">
        <f>IF(Tabelle4[[#This Row],[Spalte5]] = "BOOL","0.1",P94-Tabelle4[[#This Row],[byte]])</f>
        <v>4</v>
      </c>
    </row>
    <row r="94" spans="3:22" x14ac:dyDescent="0.25">
      <c r="C94" t="s">
        <v>456</v>
      </c>
      <c r="D94" t="s">
        <v>457</v>
      </c>
      <c r="E94" t="s">
        <v>28</v>
      </c>
      <c r="H94" t="s">
        <v>22</v>
      </c>
      <c r="O94" t="str">
        <f>MID(LEFT(Tabelle4[[#This Row],[Spalte4]],SEARCH(".",Tabelle4[[#This Row],[Spalte4]],1)-1),SEARCH("DB",Tabelle4[[#This Row],[Spalte4]],1),20)</f>
        <v>DB100</v>
      </c>
      <c r="P9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332</v>
      </c>
      <c r="Q94" s="2" t="str">
        <f>IF(ISNUMBER(SEARCH(".",RIGHT(Tabelle4[[#This Row],[Spalte4]],2),1)),RIGHT(Tabelle4[[#This Row],[Spalte4]],1),"")</f>
        <v/>
      </c>
      <c r="R94" t="str">
        <f>_xlfn.TEXTJOIN(" ",FALSE,Tabelle4[[#This Row],[H]],_xlfn.TEXTJOIN(".",TRUE,Tabelle4[[#This Row],[byte]],Tabelle4[[#This Row],[bit]]))</f>
        <v>DB100 332</v>
      </c>
      <c r="S94" t="str">
        <f xml:space="preserve"> "." &amp; SUBSTITUTE(SUBSTITUTE(Tabelle4[[#This Row],[Spalte3]],"[",""),"]","")</f>
        <v>.BDE.BDE.Entladen_Pos_niO_Geschw_X</v>
      </c>
      <c r="U94" t="str">
        <f>IF(Tabelle4[[#This Row],[Spalte5]]="BOOL","BOOL",
IF(Tabelle4[[#This Row],[Spalte5]]="DEZ+/-",
IF(P95-Tabelle4[[#This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4" s="4">
        <f>IF(Tabelle4[[#This Row],[Spalte5]] = "BOOL","0.1",P95-Tabelle4[[#This Row],[byte]])</f>
        <v>4</v>
      </c>
    </row>
    <row r="95" spans="3:22" x14ac:dyDescent="0.25">
      <c r="C95" t="s">
        <v>458</v>
      </c>
      <c r="D95" t="s">
        <v>459</v>
      </c>
      <c r="E95" t="s">
        <v>28</v>
      </c>
      <c r="H95" t="s">
        <v>22</v>
      </c>
      <c r="O95" t="str">
        <f>MID(LEFT(Tabelle4[[#This Row],[Spalte4]],SEARCH(".",Tabelle4[[#This Row],[Spalte4]],1)-1),SEARCH("DB",Tabelle4[[#This Row],[Spalte4]],1),20)</f>
        <v>DB100</v>
      </c>
      <c r="P9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336</v>
      </c>
      <c r="Q95" s="2" t="str">
        <f>IF(ISNUMBER(SEARCH(".",RIGHT(Tabelle4[[#This Row],[Spalte4]],2),1)),RIGHT(Tabelle4[[#This Row],[Spalte4]],1),"")</f>
        <v/>
      </c>
      <c r="R95" t="str">
        <f>_xlfn.TEXTJOIN(" ",FALSE,Tabelle4[[#This Row],[H]],_xlfn.TEXTJOIN(".",TRUE,Tabelle4[[#This Row],[byte]],Tabelle4[[#This Row],[bit]]))</f>
        <v>DB100 336</v>
      </c>
      <c r="S95" t="str">
        <f xml:space="preserve"> "." &amp; SUBSTITUTE(SUBSTITUTE(Tabelle4[[#This Row],[Spalte3]],"[",""),"]","")</f>
        <v>.BDE.BDE.Entladen_Pos_niO_Z</v>
      </c>
      <c r="U95" t="str">
        <f>IF(Tabelle4[[#This Row],[Spalte5]]="BOOL","BOOL",
IF(Tabelle4[[#This Row],[Spalte5]]="DEZ+/-",
IF(P96-Tabelle4[[#This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5" s="4">
        <f>IF(Tabelle4[[#This Row],[Spalte5]] = "BOOL","0.1",P96-Tabelle4[[#This Row],[byte]])</f>
        <v>4</v>
      </c>
    </row>
    <row r="96" spans="3:22" x14ac:dyDescent="0.25">
      <c r="C96" t="s">
        <v>460</v>
      </c>
      <c r="D96" t="s">
        <v>461</v>
      </c>
      <c r="E96" t="s">
        <v>28</v>
      </c>
      <c r="H96" t="s">
        <v>22</v>
      </c>
      <c r="O96" t="str">
        <f>MID(LEFT(Tabelle4[[#This Row],[Spalte4]],SEARCH(".",Tabelle4[[#This Row],[Spalte4]],1)-1),SEARCH("DB",Tabelle4[[#This Row],[Spalte4]],1),20)</f>
        <v>DB100</v>
      </c>
      <c r="P9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340</v>
      </c>
      <c r="Q96" s="2" t="str">
        <f>IF(ISNUMBER(SEARCH(".",RIGHT(Tabelle4[[#This Row],[Spalte4]],2),1)),RIGHT(Tabelle4[[#This Row],[Spalte4]],1),"")</f>
        <v/>
      </c>
      <c r="R96" t="str">
        <f>_xlfn.TEXTJOIN(" ",FALSE,Tabelle4[[#This Row],[H]],_xlfn.TEXTJOIN(".",TRUE,Tabelle4[[#This Row],[byte]],Tabelle4[[#This Row],[bit]]))</f>
        <v>DB100 340</v>
      </c>
      <c r="S96" t="str">
        <f xml:space="preserve"> "." &amp; SUBSTITUTE(SUBSTITUTE(Tabelle4[[#This Row],[Spalte3]],"[",""),"]","")</f>
        <v>.BDE.BDE.Entladen_Pos_niO_Geschw_Z</v>
      </c>
      <c r="U96" t="str">
        <f>IF(Tabelle4[[#This Row],[Spalte5]]="BOOL","BOOL",
IF(Tabelle4[[#This Row],[Spalte5]]="DEZ+/-",
IF(P97-Tabelle4[[#This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6" s="4">
        <f>IF(Tabelle4[[#This Row],[Spalte5]] = "BOOL","0.1",P97-Tabelle4[[#This Row],[byte]])</f>
        <v>4</v>
      </c>
    </row>
    <row r="97" spans="3:22" x14ac:dyDescent="0.25">
      <c r="C97" t="s">
        <v>462</v>
      </c>
      <c r="D97" t="s">
        <v>463</v>
      </c>
      <c r="E97" t="s">
        <v>28</v>
      </c>
      <c r="H97" t="s">
        <v>22</v>
      </c>
      <c r="O97" t="str">
        <f>MID(LEFT(Tabelle4[[#This Row],[Spalte4]],SEARCH(".",Tabelle4[[#This Row],[Spalte4]],1)-1),SEARCH("DB",Tabelle4[[#This Row],[Spalte4]],1),20)</f>
        <v>DB100</v>
      </c>
      <c r="P9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344</v>
      </c>
      <c r="Q97" s="2" t="str">
        <f>IF(ISNUMBER(SEARCH(".",RIGHT(Tabelle4[[#This Row],[Spalte4]],2),1)),RIGHT(Tabelle4[[#This Row],[Spalte4]],1),"")</f>
        <v/>
      </c>
      <c r="R97" t="str">
        <f>_xlfn.TEXTJOIN(" ",FALSE,Tabelle4[[#This Row],[H]],_xlfn.TEXTJOIN(".",TRUE,Tabelle4[[#This Row],[byte]],Tabelle4[[#This Row],[bit]]))</f>
        <v>DB100 344</v>
      </c>
      <c r="S97" t="str">
        <f xml:space="preserve"> "." &amp; SUBSTITUTE(SUBSTITUTE(Tabelle4[[#This Row],[Spalte3]],"[",""),"]","")</f>
        <v>.BDE.BDE.Entladen_Pos_Gewinde_X</v>
      </c>
      <c r="U97" t="str">
        <f>IF(Tabelle4[[#This Row],[Spalte5]]="BOOL","BOOL",
IF(Tabelle4[[#This Row],[Spalte5]]="DEZ+/-",
IF(P98-Tabelle4[[#This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7" s="4">
        <f>IF(Tabelle4[[#This Row],[Spalte5]] = "BOOL","0.1",P98-Tabelle4[[#This Row],[byte]])</f>
        <v>4</v>
      </c>
    </row>
    <row r="98" spans="3:22" x14ac:dyDescent="0.25">
      <c r="C98" t="s">
        <v>464</v>
      </c>
      <c r="D98" t="s">
        <v>465</v>
      </c>
      <c r="E98" t="s">
        <v>28</v>
      </c>
      <c r="H98" t="s">
        <v>22</v>
      </c>
      <c r="O98" t="str">
        <f>MID(LEFT(Tabelle4[[#This Row],[Spalte4]],SEARCH(".",Tabelle4[[#This Row],[Spalte4]],1)-1),SEARCH("DB",Tabelle4[[#This Row],[Spalte4]],1),20)</f>
        <v>DB100</v>
      </c>
      <c r="P9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348</v>
      </c>
      <c r="Q98" s="2" t="str">
        <f>IF(ISNUMBER(SEARCH(".",RIGHT(Tabelle4[[#This Row],[Spalte4]],2),1)),RIGHT(Tabelle4[[#This Row],[Spalte4]],1),"")</f>
        <v/>
      </c>
      <c r="R98" t="str">
        <f>_xlfn.TEXTJOIN(" ",FALSE,Tabelle4[[#This Row],[H]],_xlfn.TEXTJOIN(".",TRUE,Tabelle4[[#This Row],[byte]],Tabelle4[[#This Row],[bit]]))</f>
        <v>DB100 348</v>
      </c>
      <c r="S98" t="str">
        <f xml:space="preserve"> "." &amp; SUBSTITUTE(SUBSTITUTE(Tabelle4[[#This Row],[Spalte3]],"[",""),"]","")</f>
        <v>.BDE.BDE.Entladen_Pos_Gewinde_Geschw_X</v>
      </c>
      <c r="U98" t="str">
        <f>IF(Tabelle4[[#This Row],[Spalte5]]="BOOL","BOOL",
IF(Tabelle4[[#This Row],[Spalte5]]="DEZ+/-",
IF(P99-Tabelle4[[#This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8" s="4">
        <f>IF(Tabelle4[[#This Row],[Spalte5]] = "BOOL","0.1",P99-Tabelle4[[#This Row],[byte]])</f>
        <v>4</v>
      </c>
    </row>
    <row r="99" spans="3:22" x14ac:dyDescent="0.25">
      <c r="C99" t="s">
        <v>466</v>
      </c>
      <c r="D99" t="s">
        <v>467</v>
      </c>
      <c r="E99" t="s">
        <v>28</v>
      </c>
      <c r="H99" t="s">
        <v>22</v>
      </c>
      <c r="O99" t="str">
        <f>MID(LEFT(Tabelle4[[#This Row],[Spalte4]],SEARCH(".",Tabelle4[[#This Row],[Spalte4]],1)-1),SEARCH("DB",Tabelle4[[#This Row],[Spalte4]],1),20)</f>
        <v>DB100</v>
      </c>
      <c r="P9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352</v>
      </c>
      <c r="Q99" s="2" t="str">
        <f>IF(ISNUMBER(SEARCH(".",RIGHT(Tabelle4[[#This Row],[Spalte4]],2),1)),RIGHT(Tabelle4[[#This Row],[Spalte4]],1),"")</f>
        <v/>
      </c>
      <c r="R99" t="str">
        <f>_xlfn.TEXTJOIN(" ",FALSE,Tabelle4[[#This Row],[H]],_xlfn.TEXTJOIN(".",TRUE,Tabelle4[[#This Row],[byte]],Tabelle4[[#This Row],[bit]]))</f>
        <v>DB100 352</v>
      </c>
      <c r="S99" t="str">
        <f xml:space="preserve"> "." &amp; SUBSTITUTE(SUBSTITUTE(Tabelle4[[#This Row],[Spalte3]],"[",""),"]","")</f>
        <v>.BDE.BDE.Entladen_Pos_Gewinde_Z</v>
      </c>
      <c r="U99" t="str">
        <f>IF(Tabelle4[[#This Row],[Spalte5]]="BOOL","BOOL",
IF(Tabelle4[[#This Row],[Spalte5]]="DEZ+/-",
IF(P100-Tabelle4[[#This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99" s="4">
        <f>IF(Tabelle4[[#This Row],[Spalte5]] = "BOOL","0.1",P100-Tabelle4[[#This Row],[byte]])</f>
        <v>4</v>
      </c>
    </row>
    <row r="100" spans="3:22" x14ac:dyDescent="0.25">
      <c r="C100" t="s">
        <v>468</v>
      </c>
      <c r="D100" t="s">
        <v>469</v>
      </c>
      <c r="E100" t="s">
        <v>28</v>
      </c>
      <c r="H100" t="s">
        <v>22</v>
      </c>
      <c r="O100" t="str">
        <f>MID(LEFT(Tabelle4[[#This Row],[Spalte4]],SEARCH(".",Tabelle4[[#This Row],[Spalte4]],1)-1),SEARCH("DB",Tabelle4[[#This Row],[Spalte4]],1),20)</f>
        <v>DB100</v>
      </c>
      <c r="P10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356</v>
      </c>
      <c r="Q100" s="2" t="str">
        <f>IF(ISNUMBER(SEARCH(".",RIGHT(Tabelle4[[#This Row],[Spalte4]],2),1)),RIGHT(Tabelle4[[#This Row],[Spalte4]],1),"")</f>
        <v/>
      </c>
      <c r="R100" t="str">
        <f>_xlfn.TEXTJOIN(" ",FALSE,Tabelle4[[#This Row],[H]],_xlfn.TEXTJOIN(".",TRUE,Tabelle4[[#This Row],[byte]],Tabelle4[[#This Row],[bit]]))</f>
        <v>DB100 356</v>
      </c>
      <c r="S100" t="str">
        <f xml:space="preserve"> "." &amp; SUBSTITUTE(SUBSTITUTE(Tabelle4[[#This Row],[Spalte3]],"[",""),"]","")</f>
        <v>.BDE.BDE.Entladen_Pos_Gewinde_Geschw_Z</v>
      </c>
      <c r="U100" t="str">
        <f>IF(Tabelle4[[#This Row],[Spalte5]]="BOOL","BOOL",
IF(Tabelle4[[#This Row],[Spalte5]]="DEZ+/-",
IF(P101-Tabelle4[[#This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100" s="4">
        <f>IF(Tabelle4[[#This Row],[Spalte5]] = "BOOL","0.1",P101-Tabelle4[[#This Row],[byte]])</f>
        <v>4</v>
      </c>
    </row>
    <row r="101" spans="3:22" x14ac:dyDescent="0.25">
      <c r="C101" t="s">
        <v>30</v>
      </c>
      <c r="D101" t="s">
        <v>470</v>
      </c>
      <c r="H101" t="s">
        <v>22</v>
      </c>
      <c r="O101" t="str">
        <f>MID(LEFT(Tabelle4[[#This Row],[Spalte4]],SEARCH(".",Tabelle4[[#This Row],[Spalte4]],1)-1),SEARCH("DB",Tabelle4[[#This Row],[Spalte4]],1),20)</f>
        <v>DB100</v>
      </c>
      <c r="P10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360</v>
      </c>
      <c r="Q101" s="2" t="str">
        <f>IF(ISNUMBER(SEARCH(".",RIGHT(Tabelle4[[#This Row],[Spalte4]],2),1)),RIGHT(Tabelle4[[#This Row],[Spalte4]],1),"")</f>
        <v>0</v>
      </c>
      <c r="R101" t="str">
        <f>_xlfn.TEXTJOIN(" ",FALSE,Tabelle4[[#This Row],[H]],_xlfn.TEXTJOIN(".",TRUE,Tabelle4[[#This Row],[byte]],Tabelle4[[#This Row],[bit]]))</f>
        <v>DB100 360.0</v>
      </c>
      <c r="S101" t="str">
        <f xml:space="preserve"> "." &amp; SUBSTITUTE(SUBSTITUTE(Tabelle4[[#This Row],[Spalte3]],"[",""),"]","")</f>
        <v>.BDE.BDE.DMC</v>
      </c>
      <c r="U101" t="str">
        <f>IF(Tabelle4[[#This Row],[Spalte5]]="BOOL","BOOL",
IF(Tabelle4[[#This Row],[Spalte5]]="DEZ+/-",
IF(P102-Tabelle4[[#This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" s="4">
        <f>IF(Tabelle4[[#This Row],[Spalte5]] = "BOOL","0.1",P102-Tabelle4[[#This Row],[byte]])</f>
        <v>0</v>
      </c>
    </row>
    <row r="102" spans="3:22" x14ac:dyDescent="0.25">
      <c r="C102" t="s">
        <v>31</v>
      </c>
      <c r="D102" t="s">
        <v>470</v>
      </c>
      <c r="H102" t="s">
        <v>22</v>
      </c>
      <c r="O102" t="str">
        <f>MID(LEFT(Tabelle4[[#This Row],[Spalte4]],SEARCH(".",Tabelle4[[#This Row],[Spalte4]],1)-1),SEARCH("DB",Tabelle4[[#This Row],[Spalte4]],1),20)</f>
        <v>DB100</v>
      </c>
      <c r="P10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360</v>
      </c>
      <c r="Q102" s="2" t="str">
        <f>IF(ISNUMBER(SEARCH(".",RIGHT(Tabelle4[[#This Row],[Spalte4]],2),1)),RIGHT(Tabelle4[[#This Row],[Spalte4]],1),"")</f>
        <v>0</v>
      </c>
      <c r="R102" t="str">
        <f>_xlfn.TEXTJOIN(" ",FALSE,Tabelle4[[#This Row],[H]],_xlfn.TEXTJOIN(".",TRUE,Tabelle4[[#This Row],[byte]],Tabelle4[[#This Row],[bit]]))</f>
        <v>DB100 360.0</v>
      </c>
      <c r="S102" t="str">
        <f xml:space="preserve"> "." &amp; SUBSTITUTE(SUBSTITUTE(Tabelle4[[#This Row],[Spalte3]],"[",""),"]","")</f>
        <v>.BDE.BDE.DMC1</v>
      </c>
      <c r="U102" t="str">
        <f>IF(Tabelle4[[#This Row],[Spalte5]]="BOOL","BOOL",
IF(Tabelle4[[#This Row],[Spalte5]]="DEZ+/-",
IF(P103-Tabelle4[[#This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" s="4">
        <f>IF(Tabelle4[[#This Row],[Spalte5]] = "BOOL","0.1",P103-Tabelle4[[#This Row],[byte]])</f>
        <v>0</v>
      </c>
    </row>
    <row r="103" spans="3:22" x14ac:dyDescent="0.25">
      <c r="C103" t="s">
        <v>32</v>
      </c>
      <c r="D103" t="s">
        <v>471</v>
      </c>
      <c r="E103" t="s">
        <v>29</v>
      </c>
      <c r="H103" t="s">
        <v>22</v>
      </c>
      <c r="O103" t="str">
        <f>MID(LEFT(Tabelle4[[#This Row],[Spalte4]],SEARCH(".",Tabelle4[[#This Row],[Spalte4]],1)-1),SEARCH("DB",Tabelle4[[#This Row],[Spalte4]],1),20)</f>
        <v>DB100</v>
      </c>
      <c r="P10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360</v>
      </c>
      <c r="Q103" s="2" t="str">
        <f>IF(ISNUMBER(SEARCH(".",RIGHT(Tabelle4[[#This Row],[Spalte4]],2),1)),RIGHT(Tabelle4[[#This Row],[Spalte4]],1),"")</f>
        <v>0</v>
      </c>
      <c r="R103" t="str">
        <f>_xlfn.TEXTJOIN(" ",FALSE,Tabelle4[[#This Row],[H]],_xlfn.TEXTJOIN(".",TRUE,Tabelle4[[#This Row],[byte]],Tabelle4[[#This Row],[bit]]))</f>
        <v>DB100 360.0</v>
      </c>
      <c r="S103" t="str">
        <f xml:space="preserve"> "." &amp; SUBSTITUTE(SUBSTITUTE(Tabelle4[[#This Row],[Spalte3]],"[",""),"]","")</f>
        <v>.BDE.BDE.DMC1.Kontrolle</v>
      </c>
      <c r="U103" t="str">
        <f>IF(Tabelle4[[#This Row],[Spalte5]]="BOOL","BOOL",
IF(Tabelle4[[#This Row],[Spalte5]]="DEZ+/-",
IF(P104-Tabelle4[[#This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03" s="4" t="str">
        <f>IF(Tabelle4[[#This Row],[Spalte5]] = "BOOL","0.1",P104-Tabelle4[[#This Row],[byte]])</f>
        <v>0.1</v>
      </c>
    </row>
    <row r="104" spans="3:22" x14ac:dyDescent="0.25">
      <c r="C104" t="s">
        <v>33</v>
      </c>
      <c r="D104" t="s">
        <v>472</v>
      </c>
      <c r="E104" t="s">
        <v>21</v>
      </c>
      <c r="H104" t="s">
        <v>22</v>
      </c>
      <c r="O104" t="str">
        <f>MID(LEFT(Tabelle4[[#This Row],[Spalte4]],SEARCH(".",Tabelle4[[#This Row],[Spalte4]],1)-1),SEARCH("DB",Tabelle4[[#This Row],[Spalte4]],1),20)</f>
        <v>DB100</v>
      </c>
      <c r="P10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362</v>
      </c>
      <c r="Q104" s="2" t="str">
        <f>IF(ISNUMBER(SEARCH(".",RIGHT(Tabelle4[[#This Row],[Spalte4]],2),1)),RIGHT(Tabelle4[[#This Row],[Spalte4]],1),"")</f>
        <v>0</v>
      </c>
      <c r="R104" t="str">
        <f>_xlfn.TEXTJOIN(" ",FALSE,Tabelle4[[#This Row],[H]],_xlfn.TEXTJOIN(".",TRUE,Tabelle4[[#This Row],[byte]],Tabelle4[[#This Row],[bit]]))</f>
        <v>DB100 362.0</v>
      </c>
      <c r="S104" t="str">
        <f xml:space="preserve"> "." &amp; SUBSTITUTE(SUBSTITUTE(Tabelle4[[#This Row],[Spalte3]],"[",""),"]","")</f>
        <v>.BDE.BDE.DMC1.ASCII</v>
      </c>
      <c r="U104" t="str">
        <f>IF(Tabelle4[[#This Row],[Spalte5]]="BOOL","BOOL",
IF(Tabelle4[[#This Row],[Spalte5]]="DEZ+/-",
IF(P105-Tabelle4[[#This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04" s="4">
        <f>IF(Tabelle4[[#This Row],[Spalte5]] = "BOOL","0.1",P105-Tabelle4[[#This Row],[byte]])</f>
        <v>4</v>
      </c>
    </row>
    <row r="105" spans="3:22" x14ac:dyDescent="0.25">
      <c r="C105" t="s">
        <v>34</v>
      </c>
      <c r="D105" t="s">
        <v>473</v>
      </c>
      <c r="H105" t="s">
        <v>22</v>
      </c>
      <c r="O105" t="str">
        <f>MID(LEFT(Tabelle4[[#This Row],[Spalte4]],SEARCH(".",Tabelle4[[#This Row],[Spalte4]],1)-1),SEARCH("DB",Tabelle4[[#This Row],[Spalte4]],1),20)</f>
        <v>DB100</v>
      </c>
      <c r="P10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366</v>
      </c>
      <c r="Q105" s="2" t="str">
        <f>IF(ISNUMBER(SEARCH(".",RIGHT(Tabelle4[[#This Row],[Spalte4]],2),1)),RIGHT(Tabelle4[[#This Row],[Spalte4]],1),"")</f>
        <v>0</v>
      </c>
      <c r="R105" t="str">
        <f>_xlfn.TEXTJOIN(" ",FALSE,Tabelle4[[#This Row],[H]],_xlfn.TEXTJOIN(".",TRUE,Tabelle4[[#This Row],[byte]],Tabelle4[[#This Row],[bit]]))</f>
        <v>DB100 366.0</v>
      </c>
      <c r="S105" t="str">
        <f xml:space="preserve"> "." &amp; SUBSTITUTE(SUBSTITUTE(Tabelle4[[#This Row],[Spalte3]],"[",""),"]","")</f>
        <v>.BDE.BDE.DMC2</v>
      </c>
      <c r="U105" t="str">
        <f>IF(Tabelle4[[#This Row],[Spalte5]]="BOOL","BOOL",
IF(Tabelle4[[#This Row],[Spalte5]]="DEZ+/-",
IF(P106-Tabelle4[[#This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" s="4">
        <f>IF(Tabelle4[[#This Row],[Spalte5]] = "BOOL","0.1",P106-Tabelle4[[#This Row],[byte]])</f>
        <v>0</v>
      </c>
    </row>
    <row r="106" spans="3:22" x14ac:dyDescent="0.25">
      <c r="C106" t="s">
        <v>35</v>
      </c>
      <c r="D106" t="s">
        <v>474</v>
      </c>
      <c r="E106" t="s">
        <v>29</v>
      </c>
      <c r="H106" t="s">
        <v>22</v>
      </c>
      <c r="O106" t="str">
        <f>MID(LEFT(Tabelle4[[#This Row],[Spalte4]],SEARCH(".",Tabelle4[[#This Row],[Spalte4]],1)-1),SEARCH("DB",Tabelle4[[#This Row],[Spalte4]],1),20)</f>
        <v>DB100</v>
      </c>
      <c r="P10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366</v>
      </c>
      <c r="Q106" s="2" t="str">
        <f>IF(ISNUMBER(SEARCH(".",RIGHT(Tabelle4[[#This Row],[Spalte4]],2),1)),RIGHT(Tabelle4[[#This Row],[Spalte4]],1),"")</f>
        <v>0</v>
      </c>
      <c r="R106" t="str">
        <f>_xlfn.TEXTJOIN(" ",FALSE,Tabelle4[[#This Row],[H]],_xlfn.TEXTJOIN(".",TRUE,Tabelle4[[#This Row],[byte]],Tabelle4[[#This Row],[bit]]))</f>
        <v>DB100 366.0</v>
      </c>
      <c r="S106" t="str">
        <f xml:space="preserve"> "." &amp; SUBSTITUTE(SUBSTITUTE(Tabelle4[[#This Row],[Spalte3]],"[",""),"]","")</f>
        <v>.BDE.BDE.DMC2.Kontrolle</v>
      </c>
      <c r="U106" t="str">
        <f>IF(Tabelle4[[#This Row],[Spalte5]]="BOOL","BOOL",
IF(Tabelle4[[#This Row],[Spalte5]]="DEZ+/-",
IF(P107-Tabelle4[[#This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06" s="4" t="str">
        <f>IF(Tabelle4[[#This Row],[Spalte5]] = "BOOL","0.1",P107-Tabelle4[[#This Row],[byte]])</f>
        <v>0.1</v>
      </c>
    </row>
    <row r="107" spans="3:22" x14ac:dyDescent="0.25">
      <c r="C107" t="s">
        <v>36</v>
      </c>
      <c r="D107" t="s">
        <v>475</v>
      </c>
      <c r="E107" t="s">
        <v>21</v>
      </c>
      <c r="H107" t="s">
        <v>22</v>
      </c>
      <c r="O107" t="str">
        <f>MID(LEFT(Tabelle4[[#This Row],[Spalte4]],SEARCH(".",Tabelle4[[#This Row],[Spalte4]],1)-1),SEARCH("DB",Tabelle4[[#This Row],[Spalte4]],1),20)</f>
        <v>DB100</v>
      </c>
      <c r="P10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368</v>
      </c>
      <c r="Q107" s="2" t="str">
        <f>IF(ISNUMBER(SEARCH(".",RIGHT(Tabelle4[[#This Row],[Spalte4]],2),1)),RIGHT(Tabelle4[[#This Row],[Spalte4]],1),"")</f>
        <v>0</v>
      </c>
      <c r="R107" t="str">
        <f>_xlfn.TEXTJOIN(" ",FALSE,Tabelle4[[#This Row],[H]],_xlfn.TEXTJOIN(".",TRUE,Tabelle4[[#This Row],[byte]],Tabelle4[[#This Row],[bit]]))</f>
        <v>DB100 368.0</v>
      </c>
      <c r="S107" t="str">
        <f xml:space="preserve"> "." &amp; SUBSTITUTE(SUBSTITUTE(Tabelle4[[#This Row],[Spalte3]],"[",""),"]","")</f>
        <v>.BDE.BDE.DMC2.ASCII</v>
      </c>
      <c r="U107" t="str">
        <f>IF(Tabelle4[[#This Row],[Spalte5]]="BOOL","BOOL",
IF(Tabelle4[[#This Row],[Spalte5]]="DEZ+/-",
IF(P108-Tabelle4[[#This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07" s="4">
        <f>IF(Tabelle4[[#This Row],[Spalte5]] = "BOOL","0.1",P108-Tabelle4[[#This Row],[byte]])</f>
        <v>4</v>
      </c>
    </row>
    <row r="108" spans="3:22" x14ac:dyDescent="0.25">
      <c r="C108" t="s">
        <v>37</v>
      </c>
      <c r="D108" t="s">
        <v>476</v>
      </c>
      <c r="H108" t="s">
        <v>22</v>
      </c>
      <c r="O108" t="str">
        <f>MID(LEFT(Tabelle4[[#This Row],[Spalte4]],SEARCH(".",Tabelle4[[#This Row],[Spalte4]],1)-1),SEARCH("DB",Tabelle4[[#This Row],[Spalte4]],1),20)</f>
        <v>DB100</v>
      </c>
      <c r="P10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372</v>
      </c>
      <c r="Q108" s="2" t="str">
        <f>IF(ISNUMBER(SEARCH(".",RIGHT(Tabelle4[[#This Row],[Spalte4]],2),1)),RIGHT(Tabelle4[[#This Row],[Spalte4]],1),"")</f>
        <v>0</v>
      </c>
      <c r="R108" t="str">
        <f>_xlfn.TEXTJOIN(" ",FALSE,Tabelle4[[#This Row],[H]],_xlfn.TEXTJOIN(".",TRUE,Tabelle4[[#This Row],[byte]],Tabelle4[[#This Row],[bit]]))</f>
        <v>DB100 372.0</v>
      </c>
      <c r="S108" t="str">
        <f xml:space="preserve"> "." &amp; SUBSTITUTE(SUBSTITUTE(Tabelle4[[#This Row],[Spalte3]],"[",""),"]","")</f>
        <v>.BDE.BDE.DMC3</v>
      </c>
      <c r="U108" t="str">
        <f>IF(Tabelle4[[#This Row],[Spalte5]]="BOOL","BOOL",
IF(Tabelle4[[#This Row],[Spalte5]]="DEZ+/-",
IF(P109-Tabelle4[[#This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" s="4">
        <f>IF(Tabelle4[[#This Row],[Spalte5]] = "BOOL","0.1",P109-Tabelle4[[#This Row],[byte]])</f>
        <v>0</v>
      </c>
    </row>
    <row r="109" spans="3:22" x14ac:dyDescent="0.25">
      <c r="C109" t="s">
        <v>38</v>
      </c>
      <c r="D109" t="s">
        <v>477</v>
      </c>
      <c r="E109" t="s">
        <v>29</v>
      </c>
      <c r="H109" t="s">
        <v>22</v>
      </c>
      <c r="O109" t="str">
        <f>MID(LEFT(Tabelle4[[#This Row],[Spalte4]],SEARCH(".",Tabelle4[[#This Row],[Spalte4]],1)-1),SEARCH("DB",Tabelle4[[#This Row],[Spalte4]],1),20)</f>
        <v>DB100</v>
      </c>
      <c r="P10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372</v>
      </c>
      <c r="Q109" s="2" t="str">
        <f>IF(ISNUMBER(SEARCH(".",RIGHT(Tabelle4[[#This Row],[Spalte4]],2),1)),RIGHT(Tabelle4[[#This Row],[Spalte4]],1),"")</f>
        <v>0</v>
      </c>
      <c r="R109" t="str">
        <f>_xlfn.TEXTJOIN(" ",FALSE,Tabelle4[[#This Row],[H]],_xlfn.TEXTJOIN(".",TRUE,Tabelle4[[#This Row],[byte]],Tabelle4[[#This Row],[bit]]))</f>
        <v>DB100 372.0</v>
      </c>
      <c r="S109" t="str">
        <f xml:space="preserve"> "." &amp; SUBSTITUTE(SUBSTITUTE(Tabelle4[[#This Row],[Spalte3]],"[",""),"]","")</f>
        <v>.BDE.BDE.DMC3.Kontrolle</v>
      </c>
      <c r="U109" t="str">
        <f>IF(Tabelle4[[#This Row],[Spalte5]]="BOOL","BOOL",
IF(Tabelle4[[#This Row],[Spalte5]]="DEZ+/-",
IF(P110-Tabelle4[[#This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09" s="4" t="str">
        <f>IF(Tabelle4[[#This Row],[Spalte5]] = "BOOL","0.1",P110-Tabelle4[[#This Row],[byte]])</f>
        <v>0.1</v>
      </c>
    </row>
    <row r="110" spans="3:22" x14ac:dyDescent="0.25">
      <c r="C110" t="s">
        <v>39</v>
      </c>
      <c r="D110" t="s">
        <v>478</v>
      </c>
      <c r="E110" t="s">
        <v>21</v>
      </c>
      <c r="H110" t="s">
        <v>22</v>
      </c>
      <c r="O110" t="str">
        <f>MID(LEFT(Tabelle4[[#This Row],[Spalte4]],SEARCH(".",Tabelle4[[#This Row],[Spalte4]],1)-1),SEARCH("DB",Tabelle4[[#This Row],[Spalte4]],1),20)</f>
        <v>DB100</v>
      </c>
      <c r="P11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374</v>
      </c>
      <c r="Q110" s="2" t="str">
        <f>IF(ISNUMBER(SEARCH(".",RIGHT(Tabelle4[[#This Row],[Spalte4]],2),1)),RIGHT(Tabelle4[[#This Row],[Spalte4]],1),"")</f>
        <v>0</v>
      </c>
      <c r="R110" t="str">
        <f>_xlfn.TEXTJOIN(" ",FALSE,Tabelle4[[#This Row],[H]],_xlfn.TEXTJOIN(".",TRUE,Tabelle4[[#This Row],[byte]],Tabelle4[[#This Row],[bit]]))</f>
        <v>DB100 374.0</v>
      </c>
      <c r="S110" t="str">
        <f xml:space="preserve"> "." &amp; SUBSTITUTE(SUBSTITUTE(Tabelle4[[#This Row],[Spalte3]],"[",""),"]","")</f>
        <v>.BDE.BDE.DMC3.ASCII</v>
      </c>
      <c r="U110" t="str">
        <f>IF(Tabelle4[[#This Row],[Spalte5]]="BOOL","BOOL",
IF(Tabelle4[[#This Row],[Spalte5]]="DEZ+/-",
IF(P111-Tabelle4[[#This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10" s="4">
        <f>IF(Tabelle4[[#This Row],[Spalte5]] = "BOOL","0.1",P111-Tabelle4[[#This Row],[byte]])</f>
        <v>4</v>
      </c>
    </row>
    <row r="111" spans="3:22" x14ac:dyDescent="0.25">
      <c r="C111" t="s">
        <v>40</v>
      </c>
      <c r="D111" t="s">
        <v>479</v>
      </c>
      <c r="H111" t="s">
        <v>22</v>
      </c>
      <c r="O111" t="str">
        <f>MID(LEFT(Tabelle4[[#This Row],[Spalte4]],SEARCH(".",Tabelle4[[#This Row],[Spalte4]],1)-1),SEARCH("DB",Tabelle4[[#This Row],[Spalte4]],1),20)</f>
        <v>DB100</v>
      </c>
      <c r="P11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378</v>
      </c>
      <c r="Q111" s="2" t="str">
        <f>IF(ISNUMBER(SEARCH(".",RIGHT(Tabelle4[[#This Row],[Spalte4]],2),1)),RIGHT(Tabelle4[[#This Row],[Spalte4]],1),"")</f>
        <v>0</v>
      </c>
      <c r="R111" t="str">
        <f>_xlfn.TEXTJOIN(" ",FALSE,Tabelle4[[#This Row],[H]],_xlfn.TEXTJOIN(".",TRUE,Tabelle4[[#This Row],[byte]],Tabelle4[[#This Row],[bit]]))</f>
        <v>DB100 378.0</v>
      </c>
      <c r="S111" t="str">
        <f xml:space="preserve"> "." &amp; SUBSTITUTE(SUBSTITUTE(Tabelle4[[#This Row],[Spalte3]],"[",""),"]","")</f>
        <v>.BDE.BDE.DMC4</v>
      </c>
      <c r="U111" t="str">
        <f>IF(Tabelle4[[#This Row],[Spalte5]]="BOOL","BOOL",
IF(Tabelle4[[#This Row],[Spalte5]]="DEZ+/-",
IF(P112-Tabelle4[[#This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" s="4">
        <f>IF(Tabelle4[[#This Row],[Spalte5]] = "BOOL","0.1",P112-Tabelle4[[#This Row],[byte]])</f>
        <v>0</v>
      </c>
    </row>
    <row r="112" spans="3:22" x14ac:dyDescent="0.25">
      <c r="C112" t="s">
        <v>41</v>
      </c>
      <c r="D112" t="s">
        <v>480</v>
      </c>
      <c r="E112" t="s">
        <v>29</v>
      </c>
      <c r="H112" t="s">
        <v>22</v>
      </c>
      <c r="O112" t="str">
        <f>MID(LEFT(Tabelle4[[#This Row],[Spalte4]],SEARCH(".",Tabelle4[[#This Row],[Spalte4]],1)-1),SEARCH("DB",Tabelle4[[#This Row],[Spalte4]],1),20)</f>
        <v>DB100</v>
      </c>
      <c r="P11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378</v>
      </c>
      <c r="Q112" s="2" t="str">
        <f>IF(ISNUMBER(SEARCH(".",RIGHT(Tabelle4[[#This Row],[Spalte4]],2),1)),RIGHT(Tabelle4[[#This Row],[Spalte4]],1),"")</f>
        <v>0</v>
      </c>
      <c r="R112" t="str">
        <f>_xlfn.TEXTJOIN(" ",FALSE,Tabelle4[[#This Row],[H]],_xlfn.TEXTJOIN(".",TRUE,Tabelle4[[#This Row],[byte]],Tabelle4[[#This Row],[bit]]))</f>
        <v>DB100 378.0</v>
      </c>
      <c r="S112" t="str">
        <f xml:space="preserve"> "." &amp; SUBSTITUTE(SUBSTITUTE(Tabelle4[[#This Row],[Spalte3]],"[",""),"]","")</f>
        <v>.BDE.BDE.DMC4.Kontrolle</v>
      </c>
      <c r="U112" t="str">
        <f>IF(Tabelle4[[#This Row],[Spalte5]]="BOOL","BOOL",
IF(Tabelle4[[#This Row],[Spalte5]]="DEZ+/-",
IF(P113-Tabelle4[[#This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12" s="4" t="str">
        <f>IF(Tabelle4[[#This Row],[Spalte5]] = "BOOL","0.1",P113-Tabelle4[[#This Row],[byte]])</f>
        <v>0.1</v>
      </c>
    </row>
    <row r="113" spans="3:22" x14ac:dyDescent="0.25">
      <c r="C113" t="s">
        <v>42</v>
      </c>
      <c r="D113" t="s">
        <v>481</v>
      </c>
      <c r="E113" t="s">
        <v>21</v>
      </c>
      <c r="H113" t="s">
        <v>22</v>
      </c>
      <c r="O113" t="str">
        <f>MID(LEFT(Tabelle4[[#This Row],[Spalte4]],SEARCH(".",Tabelle4[[#This Row],[Spalte4]],1)-1),SEARCH("DB",Tabelle4[[#This Row],[Spalte4]],1),20)</f>
        <v>DB100</v>
      </c>
      <c r="P11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380</v>
      </c>
      <c r="Q113" s="2" t="str">
        <f>IF(ISNUMBER(SEARCH(".",RIGHT(Tabelle4[[#This Row],[Spalte4]],2),1)),RIGHT(Tabelle4[[#This Row],[Spalte4]],1),"")</f>
        <v>0</v>
      </c>
      <c r="R113" t="str">
        <f>_xlfn.TEXTJOIN(" ",FALSE,Tabelle4[[#This Row],[H]],_xlfn.TEXTJOIN(".",TRUE,Tabelle4[[#This Row],[byte]],Tabelle4[[#This Row],[bit]]))</f>
        <v>DB100 380.0</v>
      </c>
      <c r="S113" t="str">
        <f xml:space="preserve"> "." &amp; SUBSTITUTE(SUBSTITUTE(Tabelle4[[#This Row],[Spalte3]],"[",""),"]","")</f>
        <v>.BDE.BDE.DMC4.ASCII</v>
      </c>
      <c r="U113" t="str">
        <f>IF(Tabelle4[[#This Row],[Spalte5]]="BOOL","BOOL",
IF(Tabelle4[[#This Row],[Spalte5]]="DEZ+/-",
IF(P114-Tabelle4[[#This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13" s="4">
        <f>IF(Tabelle4[[#This Row],[Spalte5]] = "BOOL","0.1",P114-Tabelle4[[#This Row],[byte]])</f>
        <v>4</v>
      </c>
    </row>
    <row r="114" spans="3:22" x14ac:dyDescent="0.25">
      <c r="C114" t="s">
        <v>43</v>
      </c>
      <c r="D114" t="s">
        <v>482</v>
      </c>
      <c r="H114" t="s">
        <v>22</v>
      </c>
      <c r="O114" t="str">
        <f>MID(LEFT(Tabelle4[[#This Row],[Spalte4]],SEARCH(".",Tabelle4[[#This Row],[Spalte4]],1)-1),SEARCH("DB",Tabelle4[[#This Row],[Spalte4]],1),20)</f>
        <v>DB100</v>
      </c>
      <c r="P11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384</v>
      </c>
      <c r="Q114" s="2" t="str">
        <f>IF(ISNUMBER(SEARCH(".",RIGHT(Tabelle4[[#This Row],[Spalte4]],2),1)),RIGHT(Tabelle4[[#This Row],[Spalte4]],1),"")</f>
        <v>0</v>
      </c>
      <c r="R114" t="str">
        <f>_xlfn.TEXTJOIN(" ",FALSE,Tabelle4[[#This Row],[H]],_xlfn.TEXTJOIN(".",TRUE,Tabelle4[[#This Row],[byte]],Tabelle4[[#This Row],[bit]]))</f>
        <v>DB100 384.0</v>
      </c>
      <c r="S114" t="str">
        <f xml:space="preserve"> "." &amp; SUBSTITUTE(SUBSTITUTE(Tabelle4[[#This Row],[Spalte3]],"[",""),"]","")</f>
        <v>.BDE.BDE.DMC5</v>
      </c>
      <c r="U114" t="str">
        <f>IF(Tabelle4[[#This Row],[Spalte5]]="BOOL","BOOL",
IF(Tabelle4[[#This Row],[Spalte5]]="DEZ+/-",
IF(P115-Tabelle4[[#This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" s="4">
        <f>IF(Tabelle4[[#This Row],[Spalte5]] = "BOOL","0.1",P115-Tabelle4[[#This Row],[byte]])</f>
        <v>0</v>
      </c>
    </row>
    <row r="115" spans="3:22" x14ac:dyDescent="0.25">
      <c r="C115" t="s">
        <v>44</v>
      </c>
      <c r="D115" t="s">
        <v>483</v>
      </c>
      <c r="E115" t="s">
        <v>29</v>
      </c>
      <c r="H115" t="s">
        <v>22</v>
      </c>
      <c r="O115" t="str">
        <f>MID(LEFT(Tabelle4[[#This Row],[Spalte4]],SEARCH(".",Tabelle4[[#This Row],[Spalte4]],1)-1),SEARCH("DB",Tabelle4[[#This Row],[Spalte4]],1),20)</f>
        <v>DB100</v>
      </c>
      <c r="P11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384</v>
      </c>
      <c r="Q115" s="2" t="str">
        <f>IF(ISNUMBER(SEARCH(".",RIGHT(Tabelle4[[#This Row],[Spalte4]],2),1)),RIGHT(Tabelle4[[#This Row],[Spalte4]],1),"")</f>
        <v>0</v>
      </c>
      <c r="R115" t="str">
        <f>_xlfn.TEXTJOIN(" ",FALSE,Tabelle4[[#This Row],[H]],_xlfn.TEXTJOIN(".",TRUE,Tabelle4[[#This Row],[byte]],Tabelle4[[#This Row],[bit]]))</f>
        <v>DB100 384.0</v>
      </c>
      <c r="S115" t="str">
        <f xml:space="preserve"> "." &amp; SUBSTITUTE(SUBSTITUTE(Tabelle4[[#This Row],[Spalte3]],"[",""),"]","")</f>
        <v>.BDE.BDE.DMC5.Kontrolle</v>
      </c>
      <c r="U115" t="str">
        <f>IF(Tabelle4[[#This Row],[Spalte5]]="BOOL","BOOL",
IF(Tabelle4[[#This Row],[Spalte5]]="DEZ+/-",
IF(P116-Tabelle4[[#This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15" s="4" t="str">
        <f>IF(Tabelle4[[#This Row],[Spalte5]] = "BOOL","0.1",P116-Tabelle4[[#This Row],[byte]])</f>
        <v>0.1</v>
      </c>
    </row>
    <row r="116" spans="3:22" x14ac:dyDescent="0.25">
      <c r="C116" t="s">
        <v>45</v>
      </c>
      <c r="D116" t="s">
        <v>484</v>
      </c>
      <c r="E116" t="s">
        <v>21</v>
      </c>
      <c r="H116" t="s">
        <v>22</v>
      </c>
      <c r="O116" t="str">
        <f>MID(LEFT(Tabelle4[[#This Row],[Spalte4]],SEARCH(".",Tabelle4[[#This Row],[Spalte4]],1)-1),SEARCH("DB",Tabelle4[[#This Row],[Spalte4]],1),20)</f>
        <v>DB100</v>
      </c>
      <c r="P11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386</v>
      </c>
      <c r="Q116" s="2" t="str">
        <f>IF(ISNUMBER(SEARCH(".",RIGHT(Tabelle4[[#This Row],[Spalte4]],2),1)),RIGHT(Tabelle4[[#This Row],[Spalte4]],1),"")</f>
        <v>0</v>
      </c>
      <c r="R116" t="str">
        <f>_xlfn.TEXTJOIN(" ",FALSE,Tabelle4[[#This Row],[H]],_xlfn.TEXTJOIN(".",TRUE,Tabelle4[[#This Row],[byte]],Tabelle4[[#This Row],[bit]]))</f>
        <v>DB100 386.0</v>
      </c>
      <c r="S116" t="str">
        <f xml:space="preserve"> "." &amp; SUBSTITUTE(SUBSTITUTE(Tabelle4[[#This Row],[Spalte3]],"[",""),"]","")</f>
        <v>.BDE.BDE.DMC5.ASCII</v>
      </c>
      <c r="U116" t="str">
        <f>IF(Tabelle4[[#This Row],[Spalte5]]="BOOL","BOOL",
IF(Tabelle4[[#This Row],[Spalte5]]="DEZ+/-",
IF(P117-Tabelle4[[#This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16" s="4">
        <f>IF(Tabelle4[[#This Row],[Spalte5]] = "BOOL","0.1",P117-Tabelle4[[#This Row],[byte]])</f>
        <v>4</v>
      </c>
    </row>
    <row r="117" spans="3:22" x14ac:dyDescent="0.25">
      <c r="C117" t="s">
        <v>46</v>
      </c>
      <c r="D117" t="s">
        <v>485</v>
      </c>
      <c r="H117" t="s">
        <v>22</v>
      </c>
      <c r="O117" t="str">
        <f>MID(LEFT(Tabelle4[[#This Row],[Spalte4]],SEARCH(".",Tabelle4[[#This Row],[Spalte4]],1)-1),SEARCH("DB",Tabelle4[[#This Row],[Spalte4]],1),20)</f>
        <v>DB100</v>
      </c>
      <c r="P11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390</v>
      </c>
      <c r="Q117" s="2" t="str">
        <f>IF(ISNUMBER(SEARCH(".",RIGHT(Tabelle4[[#This Row],[Spalte4]],2),1)),RIGHT(Tabelle4[[#This Row],[Spalte4]],1),"")</f>
        <v>0</v>
      </c>
      <c r="R117" t="str">
        <f>_xlfn.TEXTJOIN(" ",FALSE,Tabelle4[[#This Row],[H]],_xlfn.TEXTJOIN(".",TRUE,Tabelle4[[#This Row],[byte]],Tabelle4[[#This Row],[bit]]))</f>
        <v>DB100 390.0</v>
      </c>
      <c r="S117" t="str">
        <f xml:space="preserve"> "." &amp; SUBSTITUTE(SUBSTITUTE(Tabelle4[[#This Row],[Spalte3]],"[",""),"]","")</f>
        <v>.BDE.BDE.DMC6</v>
      </c>
      <c r="U117" t="str">
        <f>IF(Tabelle4[[#This Row],[Spalte5]]="BOOL","BOOL",
IF(Tabelle4[[#This Row],[Spalte5]]="DEZ+/-",
IF(P118-Tabelle4[[#This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" s="4">
        <f>IF(Tabelle4[[#This Row],[Spalte5]] = "BOOL","0.1",P118-Tabelle4[[#This Row],[byte]])</f>
        <v>0</v>
      </c>
    </row>
    <row r="118" spans="3:22" x14ac:dyDescent="0.25">
      <c r="C118" t="s">
        <v>47</v>
      </c>
      <c r="D118" t="s">
        <v>486</v>
      </c>
      <c r="E118" t="s">
        <v>29</v>
      </c>
      <c r="H118" t="s">
        <v>22</v>
      </c>
      <c r="O118" t="str">
        <f>MID(LEFT(Tabelle4[[#This Row],[Spalte4]],SEARCH(".",Tabelle4[[#This Row],[Spalte4]],1)-1),SEARCH("DB",Tabelle4[[#This Row],[Spalte4]],1),20)</f>
        <v>DB100</v>
      </c>
      <c r="P11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390</v>
      </c>
      <c r="Q118" s="2" t="str">
        <f>IF(ISNUMBER(SEARCH(".",RIGHT(Tabelle4[[#This Row],[Spalte4]],2),1)),RIGHT(Tabelle4[[#This Row],[Spalte4]],1),"")</f>
        <v>0</v>
      </c>
      <c r="R118" t="str">
        <f>_xlfn.TEXTJOIN(" ",FALSE,Tabelle4[[#This Row],[H]],_xlfn.TEXTJOIN(".",TRUE,Tabelle4[[#This Row],[byte]],Tabelle4[[#This Row],[bit]]))</f>
        <v>DB100 390.0</v>
      </c>
      <c r="S118" t="str">
        <f xml:space="preserve"> "." &amp; SUBSTITUTE(SUBSTITUTE(Tabelle4[[#This Row],[Spalte3]],"[",""),"]","")</f>
        <v>.BDE.BDE.DMC6.Kontrolle</v>
      </c>
      <c r="U118" t="str">
        <f>IF(Tabelle4[[#This Row],[Spalte5]]="BOOL","BOOL",
IF(Tabelle4[[#This Row],[Spalte5]]="DEZ+/-",
IF(P119-Tabelle4[[#This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18" s="4" t="str">
        <f>IF(Tabelle4[[#This Row],[Spalte5]] = "BOOL","0.1",P119-Tabelle4[[#This Row],[byte]])</f>
        <v>0.1</v>
      </c>
    </row>
    <row r="119" spans="3:22" x14ac:dyDescent="0.25">
      <c r="C119" t="s">
        <v>48</v>
      </c>
      <c r="D119" t="s">
        <v>487</v>
      </c>
      <c r="E119" t="s">
        <v>21</v>
      </c>
      <c r="H119" t="s">
        <v>22</v>
      </c>
      <c r="O119" t="str">
        <f>MID(LEFT(Tabelle4[[#This Row],[Spalte4]],SEARCH(".",Tabelle4[[#This Row],[Spalte4]],1)-1),SEARCH("DB",Tabelle4[[#This Row],[Spalte4]],1),20)</f>
        <v>DB100</v>
      </c>
      <c r="P11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392</v>
      </c>
      <c r="Q119" s="2" t="str">
        <f>IF(ISNUMBER(SEARCH(".",RIGHT(Tabelle4[[#This Row],[Spalte4]],2),1)),RIGHT(Tabelle4[[#This Row],[Spalte4]],1),"")</f>
        <v>0</v>
      </c>
      <c r="R119" t="str">
        <f>_xlfn.TEXTJOIN(" ",FALSE,Tabelle4[[#This Row],[H]],_xlfn.TEXTJOIN(".",TRUE,Tabelle4[[#This Row],[byte]],Tabelle4[[#This Row],[bit]]))</f>
        <v>DB100 392.0</v>
      </c>
      <c r="S119" t="str">
        <f xml:space="preserve"> "." &amp; SUBSTITUTE(SUBSTITUTE(Tabelle4[[#This Row],[Spalte3]],"[",""),"]","")</f>
        <v>.BDE.BDE.DMC6.ASCII</v>
      </c>
      <c r="U119" t="str">
        <f>IF(Tabelle4[[#This Row],[Spalte5]]="BOOL","BOOL",
IF(Tabelle4[[#This Row],[Spalte5]]="DEZ+/-",
IF(P120-Tabelle4[[#This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19" s="4">
        <f>IF(Tabelle4[[#This Row],[Spalte5]] = "BOOL","0.1",P120-Tabelle4[[#This Row],[byte]])</f>
        <v>4</v>
      </c>
    </row>
    <row r="120" spans="3:22" x14ac:dyDescent="0.25">
      <c r="C120" t="s">
        <v>49</v>
      </c>
      <c r="D120" t="s">
        <v>488</v>
      </c>
      <c r="H120" t="s">
        <v>22</v>
      </c>
      <c r="O120" t="str">
        <f>MID(LEFT(Tabelle4[[#This Row],[Spalte4]],SEARCH(".",Tabelle4[[#This Row],[Spalte4]],1)-1),SEARCH("DB",Tabelle4[[#This Row],[Spalte4]],1),20)</f>
        <v>DB100</v>
      </c>
      <c r="P12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396</v>
      </c>
      <c r="Q120" s="2" t="str">
        <f>IF(ISNUMBER(SEARCH(".",RIGHT(Tabelle4[[#This Row],[Spalte4]],2),1)),RIGHT(Tabelle4[[#This Row],[Spalte4]],1),"")</f>
        <v>0</v>
      </c>
      <c r="R120" t="str">
        <f>_xlfn.TEXTJOIN(" ",FALSE,Tabelle4[[#This Row],[H]],_xlfn.TEXTJOIN(".",TRUE,Tabelle4[[#This Row],[byte]],Tabelle4[[#This Row],[bit]]))</f>
        <v>DB100 396.0</v>
      </c>
      <c r="S120" t="str">
        <f xml:space="preserve"> "." &amp; SUBSTITUTE(SUBSTITUTE(Tabelle4[[#This Row],[Spalte3]],"[",""),"]","")</f>
        <v>.BDE.BDE.DMC7</v>
      </c>
      <c r="U120" t="str">
        <f>IF(Tabelle4[[#This Row],[Spalte5]]="BOOL","BOOL",
IF(Tabelle4[[#This Row],[Spalte5]]="DEZ+/-",
IF(P121-Tabelle4[[#This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" s="4">
        <f>IF(Tabelle4[[#This Row],[Spalte5]] = "BOOL","0.1",P121-Tabelle4[[#This Row],[byte]])</f>
        <v>0</v>
      </c>
    </row>
    <row r="121" spans="3:22" x14ac:dyDescent="0.25">
      <c r="C121" t="s">
        <v>50</v>
      </c>
      <c r="D121" t="s">
        <v>489</v>
      </c>
      <c r="E121" t="s">
        <v>29</v>
      </c>
      <c r="H121" t="s">
        <v>22</v>
      </c>
      <c r="O121" t="str">
        <f>MID(LEFT(Tabelle4[[#This Row],[Spalte4]],SEARCH(".",Tabelle4[[#This Row],[Spalte4]],1)-1),SEARCH("DB",Tabelle4[[#This Row],[Spalte4]],1),20)</f>
        <v>DB100</v>
      </c>
      <c r="P12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396</v>
      </c>
      <c r="Q121" s="2" t="str">
        <f>IF(ISNUMBER(SEARCH(".",RIGHT(Tabelle4[[#This Row],[Spalte4]],2),1)),RIGHT(Tabelle4[[#This Row],[Spalte4]],1),"")</f>
        <v>0</v>
      </c>
      <c r="R121" t="str">
        <f>_xlfn.TEXTJOIN(" ",FALSE,Tabelle4[[#This Row],[H]],_xlfn.TEXTJOIN(".",TRUE,Tabelle4[[#This Row],[byte]],Tabelle4[[#This Row],[bit]]))</f>
        <v>DB100 396.0</v>
      </c>
      <c r="S121" t="str">
        <f xml:space="preserve"> "." &amp; SUBSTITUTE(SUBSTITUTE(Tabelle4[[#This Row],[Spalte3]],"[",""),"]","")</f>
        <v>.BDE.BDE.DMC7.Kontrolle</v>
      </c>
      <c r="U121" t="str">
        <f>IF(Tabelle4[[#This Row],[Spalte5]]="BOOL","BOOL",
IF(Tabelle4[[#This Row],[Spalte5]]="DEZ+/-",
IF(P122-Tabelle4[[#This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21" s="4" t="str">
        <f>IF(Tabelle4[[#This Row],[Spalte5]] = "BOOL","0.1",P122-Tabelle4[[#This Row],[byte]])</f>
        <v>0.1</v>
      </c>
    </row>
    <row r="122" spans="3:22" x14ac:dyDescent="0.25">
      <c r="C122" t="s">
        <v>51</v>
      </c>
      <c r="D122" t="s">
        <v>490</v>
      </c>
      <c r="E122" t="s">
        <v>21</v>
      </c>
      <c r="H122" t="s">
        <v>22</v>
      </c>
      <c r="O122" t="str">
        <f>MID(LEFT(Tabelle4[[#This Row],[Spalte4]],SEARCH(".",Tabelle4[[#This Row],[Spalte4]],1)-1),SEARCH("DB",Tabelle4[[#This Row],[Spalte4]],1),20)</f>
        <v>DB100</v>
      </c>
      <c r="P12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398</v>
      </c>
      <c r="Q122" s="2" t="str">
        <f>IF(ISNUMBER(SEARCH(".",RIGHT(Tabelle4[[#This Row],[Spalte4]],2),1)),RIGHT(Tabelle4[[#This Row],[Spalte4]],1),"")</f>
        <v>0</v>
      </c>
      <c r="R122" t="str">
        <f>_xlfn.TEXTJOIN(" ",FALSE,Tabelle4[[#This Row],[H]],_xlfn.TEXTJOIN(".",TRUE,Tabelle4[[#This Row],[byte]],Tabelle4[[#This Row],[bit]]))</f>
        <v>DB100 398.0</v>
      </c>
      <c r="S122" t="str">
        <f xml:space="preserve"> "." &amp; SUBSTITUTE(SUBSTITUTE(Tabelle4[[#This Row],[Spalte3]],"[",""),"]","")</f>
        <v>.BDE.BDE.DMC7.ASCII</v>
      </c>
      <c r="U122" t="str">
        <f>IF(Tabelle4[[#This Row],[Spalte5]]="BOOL","BOOL",
IF(Tabelle4[[#This Row],[Spalte5]]="DEZ+/-",
IF(P123-Tabelle4[[#This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22" s="4">
        <f>IF(Tabelle4[[#This Row],[Spalte5]] = "BOOL","0.1",P123-Tabelle4[[#This Row],[byte]])</f>
        <v>4</v>
      </c>
    </row>
    <row r="123" spans="3:22" x14ac:dyDescent="0.25">
      <c r="C123" t="s">
        <v>52</v>
      </c>
      <c r="D123" t="s">
        <v>491</v>
      </c>
      <c r="H123" t="s">
        <v>22</v>
      </c>
      <c r="O123" t="str">
        <f>MID(LEFT(Tabelle4[[#This Row],[Spalte4]],SEARCH(".",Tabelle4[[#This Row],[Spalte4]],1)-1),SEARCH("DB",Tabelle4[[#This Row],[Spalte4]],1),20)</f>
        <v>DB100</v>
      </c>
      <c r="P12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402</v>
      </c>
      <c r="Q123" s="2" t="str">
        <f>IF(ISNUMBER(SEARCH(".",RIGHT(Tabelle4[[#This Row],[Spalte4]],2),1)),RIGHT(Tabelle4[[#This Row],[Spalte4]],1),"")</f>
        <v>0</v>
      </c>
      <c r="R123" t="str">
        <f>_xlfn.TEXTJOIN(" ",FALSE,Tabelle4[[#This Row],[H]],_xlfn.TEXTJOIN(".",TRUE,Tabelle4[[#This Row],[byte]],Tabelle4[[#This Row],[bit]]))</f>
        <v>DB100 402.0</v>
      </c>
      <c r="S123" t="str">
        <f xml:space="preserve"> "." &amp; SUBSTITUTE(SUBSTITUTE(Tabelle4[[#This Row],[Spalte3]],"[",""),"]","")</f>
        <v>.BDE.BDE.DMC8</v>
      </c>
      <c r="U123" t="str">
        <f>IF(Tabelle4[[#This Row],[Spalte5]]="BOOL","BOOL",
IF(Tabelle4[[#This Row],[Spalte5]]="DEZ+/-",
IF(P124-Tabelle4[[#This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" s="4">
        <f>IF(Tabelle4[[#This Row],[Spalte5]] = "BOOL","0.1",P124-Tabelle4[[#This Row],[byte]])</f>
        <v>0</v>
      </c>
    </row>
    <row r="124" spans="3:22" x14ac:dyDescent="0.25">
      <c r="C124" t="s">
        <v>53</v>
      </c>
      <c r="D124" t="s">
        <v>492</v>
      </c>
      <c r="E124" t="s">
        <v>29</v>
      </c>
      <c r="H124" t="s">
        <v>22</v>
      </c>
      <c r="O124" t="str">
        <f>MID(LEFT(Tabelle4[[#This Row],[Spalte4]],SEARCH(".",Tabelle4[[#This Row],[Spalte4]],1)-1),SEARCH("DB",Tabelle4[[#This Row],[Spalte4]],1),20)</f>
        <v>DB100</v>
      </c>
      <c r="P12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402</v>
      </c>
      <c r="Q124" s="2" t="str">
        <f>IF(ISNUMBER(SEARCH(".",RIGHT(Tabelle4[[#This Row],[Spalte4]],2),1)),RIGHT(Tabelle4[[#This Row],[Spalte4]],1),"")</f>
        <v>0</v>
      </c>
      <c r="R124" t="str">
        <f>_xlfn.TEXTJOIN(" ",FALSE,Tabelle4[[#This Row],[H]],_xlfn.TEXTJOIN(".",TRUE,Tabelle4[[#This Row],[byte]],Tabelle4[[#This Row],[bit]]))</f>
        <v>DB100 402.0</v>
      </c>
      <c r="S124" t="str">
        <f xml:space="preserve"> "." &amp; SUBSTITUTE(SUBSTITUTE(Tabelle4[[#This Row],[Spalte3]],"[",""),"]","")</f>
        <v>.BDE.BDE.DMC8.Kontrolle</v>
      </c>
      <c r="U124" t="str">
        <f>IF(Tabelle4[[#This Row],[Spalte5]]="BOOL","BOOL",
IF(Tabelle4[[#This Row],[Spalte5]]="DEZ+/-",
IF(P125-Tabelle4[[#This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24" s="4" t="str">
        <f>IF(Tabelle4[[#This Row],[Spalte5]] = "BOOL","0.1",P125-Tabelle4[[#This Row],[byte]])</f>
        <v>0.1</v>
      </c>
    </row>
    <row r="125" spans="3:22" x14ac:dyDescent="0.25">
      <c r="C125" t="s">
        <v>54</v>
      </c>
      <c r="D125" t="s">
        <v>493</v>
      </c>
      <c r="E125" t="s">
        <v>21</v>
      </c>
      <c r="H125" t="s">
        <v>22</v>
      </c>
      <c r="O125" t="str">
        <f>MID(LEFT(Tabelle4[[#This Row],[Spalte4]],SEARCH(".",Tabelle4[[#This Row],[Spalte4]],1)-1),SEARCH("DB",Tabelle4[[#This Row],[Spalte4]],1),20)</f>
        <v>DB100</v>
      </c>
      <c r="P12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404</v>
      </c>
      <c r="Q125" s="2" t="str">
        <f>IF(ISNUMBER(SEARCH(".",RIGHT(Tabelle4[[#This Row],[Spalte4]],2),1)),RIGHT(Tabelle4[[#This Row],[Spalte4]],1),"")</f>
        <v>0</v>
      </c>
      <c r="R125" t="str">
        <f>_xlfn.TEXTJOIN(" ",FALSE,Tabelle4[[#This Row],[H]],_xlfn.TEXTJOIN(".",TRUE,Tabelle4[[#This Row],[byte]],Tabelle4[[#This Row],[bit]]))</f>
        <v>DB100 404.0</v>
      </c>
      <c r="S125" t="str">
        <f xml:space="preserve"> "." &amp; SUBSTITUTE(SUBSTITUTE(Tabelle4[[#This Row],[Spalte3]],"[",""),"]","")</f>
        <v>.BDE.BDE.DMC8.ASCII</v>
      </c>
      <c r="U125" t="str">
        <f>IF(Tabelle4[[#This Row],[Spalte5]]="BOOL","BOOL",
IF(Tabelle4[[#This Row],[Spalte5]]="DEZ+/-",
IF(P126-Tabelle4[[#This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25" s="4">
        <f>IF(Tabelle4[[#This Row],[Spalte5]] = "BOOL","0.1",P126-Tabelle4[[#This Row],[byte]])</f>
        <v>4</v>
      </c>
    </row>
    <row r="126" spans="3:22" x14ac:dyDescent="0.25">
      <c r="C126" t="s">
        <v>55</v>
      </c>
      <c r="D126" t="s">
        <v>494</v>
      </c>
      <c r="H126" t="s">
        <v>22</v>
      </c>
      <c r="O126" t="str">
        <f>MID(LEFT(Tabelle4[[#This Row],[Spalte4]],SEARCH(".",Tabelle4[[#This Row],[Spalte4]],1)-1),SEARCH("DB",Tabelle4[[#This Row],[Spalte4]],1),20)</f>
        <v>DB100</v>
      </c>
      <c r="P12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408</v>
      </c>
      <c r="Q126" s="2" t="str">
        <f>IF(ISNUMBER(SEARCH(".",RIGHT(Tabelle4[[#This Row],[Spalte4]],2),1)),RIGHT(Tabelle4[[#This Row],[Spalte4]],1),"")</f>
        <v>0</v>
      </c>
      <c r="R126" t="str">
        <f>_xlfn.TEXTJOIN(" ",FALSE,Tabelle4[[#This Row],[H]],_xlfn.TEXTJOIN(".",TRUE,Tabelle4[[#This Row],[byte]],Tabelle4[[#This Row],[bit]]))</f>
        <v>DB100 408.0</v>
      </c>
      <c r="S126" t="str">
        <f xml:space="preserve"> "." &amp; SUBSTITUTE(SUBSTITUTE(Tabelle4[[#This Row],[Spalte3]],"[",""),"]","")</f>
        <v>.BDE.BDE.DMC9</v>
      </c>
      <c r="U126" t="str">
        <f>IF(Tabelle4[[#This Row],[Spalte5]]="BOOL","BOOL",
IF(Tabelle4[[#This Row],[Spalte5]]="DEZ+/-",
IF(P127-Tabelle4[[#This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" s="4">
        <f>IF(Tabelle4[[#This Row],[Spalte5]] = "BOOL","0.1",P127-Tabelle4[[#This Row],[byte]])</f>
        <v>0</v>
      </c>
    </row>
    <row r="127" spans="3:22" x14ac:dyDescent="0.25">
      <c r="C127" t="s">
        <v>56</v>
      </c>
      <c r="D127" t="s">
        <v>495</v>
      </c>
      <c r="E127" t="s">
        <v>29</v>
      </c>
      <c r="H127" t="s">
        <v>22</v>
      </c>
      <c r="O127" t="str">
        <f>MID(LEFT(Tabelle4[[#This Row],[Spalte4]],SEARCH(".",Tabelle4[[#This Row],[Spalte4]],1)-1),SEARCH("DB",Tabelle4[[#This Row],[Spalte4]],1),20)</f>
        <v>DB100</v>
      </c>
      <c r="P12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408</v>
      </c>
      <c r="Q127" s="2" t="str">
        <f>IF(ISNUMBER(SEARCH(".",RIGHT(Tabelle4[[#This Row],[Spalte4]],2),1)),RIGHT(Tabelle4[[#This Row],[Spalte4]],1),"")</f>
        <v>0</v>
      </c>
      <c r="R127" t="str">
        <f>_xlfn.TEXTJOIN(" ",FALSE,Tabelle4[[#This Row],[H]],_xlfn.TEXTJOIN(".",TRUE,Tabelle4[[#This Row],[byte]],Tabelle4[[#This Row],[bit]]))</f>
        <v>DB100 408.0</v>
      </c>
      <c r="S127" t="str">
        <f xml:space="preserve"> "." &amp; SUBSTITUTE(SUBSTITUTE(Tabelle4[[#This Row],[Spalte3]],"[",""),"]","")</f>
        <v>.BDE.BDE.DMC9.Kontrolle</v>
      </c>
      <c r="U127" t="str">
        <f>IF(Tabelle4[[#This Row],[Spalte5]]="BOOL","BOOL",
IF(Tabelle4[[#This Row],[Spalte5]]="DEZ+/-",
IF(P128-Tabelle4[[#This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27" s="4" t="str">
        <f>IF(Tabelle4[[#This Row],[Spalte5]] = "BOOL","0.1",P128-Tabelle4[[#This Row],[byte]])</f>
        <v>0.1</v>
      </c>
    </row>
    <row r="128" spans="3:22" x14ac:dyDescent="0.25">
      <c r="C128" t="s">
        <v>57</v>
      </c>
      <c r="D128" t="s">
        <v>496</v>
      </c>
      <c r="E128" t="s">
        <v>21</v>
      </c>
      <c r="H128" t="s">
        <v>22</v>
      </c>
      <c r="O128" t="str">
        <f>MID(LEFT(Tabelle4[[#This Row],[Spalte4]],SEARCH(".",Tabelle4[[#This Row],[Spalte4]],1)-1),SEARCH("DB",Tabelle4[[#This Row],[Spalte4]],1),20)</f>
        <v>DB100</v>
      </c>
      <c r="P12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410</v>
      </c>
      <c r="Q128" s="2" t="str">
        <f>IF(ISNUMBER(SEARCH(".",RIGHT(Tabelle4[[#This Row],[Spalte4]],2),1)),RIGHT(Tabelle4[[#This Row],[Spalte4]],1),"")</f>
        <v>0</v>
      </c>
      <c r="R128" t="str">
        <f>_xlfn.TEXTJOIN(" ",FALSE,Tabelle4[[#This Row],[H]],_xlfn.TEXTJOIN(".",TRUE,Tabelle4[[#This Row],[byte]],Tabelle4[[#This Row],[bit]]))</f>
        <v>DB100 410.0</v>
      </c>
      <c r="S128" t="str">
        <f xml:space="preserve"> "." &amp; SUBSTITUTE(SUBSTITUTE(Tabelle4[[#This Row],[Spalte3]],"[",""),"]","")</f>
        <v>.BDE.BDE.DMC9.ASCII</v>
      </c>
      <c r="U128" t="str">
        <f>IF(Tabelle4[[#This Row],[Spalte5]]="BOOL","BOOL",
IF(Tabelle4[[#This Row],[Spalte5]]="DEZ+/-",
IF(P129-Tabelle4[[#This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28" s="4">
        <f>IF(Tabelle4[[#This Row],[Spalte5]] = "BOOL","0.1",P129-Tabelle4[[#This Row],[byte]])</f>
        <v>4</v>
      </c>
    </row>
    <row r="129" spans="3:22" x14ac:dyDescent="0.25">
      <c r="C129" t="s">
        <v>58</v>
      </c>
      <c r="D129" t="s">
        <v>497</v>
      </c>
      <c r="H129" t="s">
        <v>22</v>
      </c>
      <c r="O129" t="str">
        <f>MID(LEFT(Tabelle4[[#This Row],[Spalte4]],SEARCH(".",Tabelle4[[#This Row],[Spalte4]],1)-1),SEARCH("DB",Tabelle4[[#This Row],[Spalte4]],1),20)</f>
        <v>DB100</v>
      </c>
      <c r="P12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414</v>
      </c>
      <c r="Q129" s="2" t="str">
        <f>IF(ISNUMBER(SEARCH(".",RIGHT(Tabelle4[[#This Row],[Spalte4]],2),1)),RIGHT(Tabelle4[[#This Row],[Spalte4]],1),"")</f>
        <v>0</v>
      </c>
      <c r="R129" t="str">
        <f>_xlfn.TEXTJOIN(" ",FALSE,Tabelle4[[#This Row],[H]],_xlfn.TEXTJOIN(".",TRUE,Tabelle4[[#This Row],[byte]],Tabelle4[[#This Row],[bit]]))</f>
        <v>DB100 414.0</v>
      </c>
      <c r="S129" t="str">
        <f xml:space="preserve"> "." &amp; SUBSTITUTE(SUBSTITUTE(Tabelle4[[#This Row],[Spalte3]],"[",""),"]","")</f>
        <v>.BDE.BDE.DMC10</v>
      </c>
      <c r="U129" t="str">
        <f>IF(Tabelle4[[#This Row],[Spalte5]]="BOOL","BOOL",
IF(Tabelle4[[#This Row],[Spalte5]]="DEZ+/-",
IF(P130-Tabelle4[[#This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" s="4">
        <f>IF(Tabelle4[[#This Row],[Spalte5]] = "BOOL","0.1",P130-Tabelle4[[#This Row],[byte]])</f>
        <v>0</v>
      </c>
    </row>
    <row r="130" spans="3:22" x14ac:dyDescent="0.25">
      <c r="C130" t="s">
        <v>59</v>
      </c>
      <c r="D130" t="s">
        <v>498</v>
      </c>
      <c r="E130" t="s">
        <v>29</v>
      </c>
      <c r="H130" t="s">
        <v>22</v>
      </c>
      <c r="O130" t="str">
        <f>MID(LEFT(Tabelle4[[#This Row],[Spalte4]],SEARCH(".",Tabelle4[[#This Row],[Spalte4]],1)-1),SEARCH("DB",Tabelle4[[#This Row],[Spalte4]],1),20)</f>
        <v>DB100</v>
      </c>
      <c r="P13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414</v>
      </c>
      <c r="Q130" s="2" t="str">
        <f>IF(ISNUMBER(SEARCH(".",RIGHT(Tabelle4[[#This Row],[Spalte4]],2),1)),RIGHT(Tabelle4[[#This Row],[Spalte4]],1),"")</f>
        <v>0</v>
      </c>
      <c r="R130" t="str">
        <f>_xlfn.TEXTJOIN(" ",FALSE,Tabelle4[[#This Row],[H]],_xlfn.TEXTJOIN(".",TRUE,Tabelle4[[#This Row],[byte]],Tabelle4[[#This Row],[bit]]))</f>
        <v>DB100 414.0</v>
      </c>
      <c r="S130" t="str">
        <f xml:space="preserve"> "." &amp; SUBSTITUTE(SUBSTITUTE(Tabelle4[[#This Row],[Spalte3]],"[",""),"]","")</f>
        <v>.BDE.BDE.DMC10.Kontrolle</v>
      </c>
      <c r="U130" t="str">
        <f>IF(Tabelle4[[#This Row],[Spalte5]]="BOOL","BOOL",
IF(Tabelle4[[#This Row],[Spalte5]]="DEZ+/-",
IF(P131-Tabelle4[[#This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30" s="4" t="str">
        <f>IF(Tabelle4[[#This Row],[Spalte5]] = "BOOL","0.1",P131-Tabelle4[[#This Row],[byte]])</f>
        <v>0.1</v>
      </c>
    </row>
    <row r="131" spans="3:22" x14ac:dyDescent="0.25">
      <c r="C131" t="s">
        <v>60</v>
      </c>
      <c r="D131" t="s">
        <v>499</v>
      </c>
      <c r="E131" t="s">
        <v>21</v>
      </c>
      <c r="H131" t="s">
        <v>22</v>
      </c>
      <c r="O131" t="str">
        <f>MID(LEFT(Tabelle4[[#This Row],[Spalte4]],SEARCH(".",Tabelle4[[#This Row],[Spalte4]],1)-1),SEARCH("DB",Tabelle4[[#This Row],[Spalte4]],1),20)</f>
        <v>DB100</v>
      </c>
      <c r="P13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416</v>
      </c>
      <c r="Q131" s="2" t="str">
        <f>IF(ISNUMBER(SEARCH(".",RIGHT(Tabelle4[[#This Row],[Spalte4]],2),1)),RIGHT(Tabelle4[[#This Row],[Spalte4]],1),"")</f>
        <v>0</v>
      </c>
      <c r="R131" t="str">
        <f>_xlfn.TEXTJOIN(" ",FALSE,Tabelle4[[#This Row],[H]],_xlfn.TEXTJOIN(".",TRUE,Tabelle4[[#This Row],[byte]],Tabelle4[[#This Row],[bit]]))</f>
        <v>DB100 416.0</v>
      </c>
      <c r="S131" t="str">
        <f xml:space="preserve"> "." &amp; SUBSTITUTE(SUBSTITUTE(Tabelle4[[#This Row],[Spalte3]],"[",""),"]","")</f>
        <v>.BDE.BDE.DMC10.ASCII</v>
      </c>
      <c r="U131" t="str">
        <f>IF(Tabelle4[[#This Row],[Spalte5]]="BOOL","BOOL",
IF(Tabelle4[[#This Row],[Spalte5]]="DEZ+/-",
IF(P132-Tabelle4[[#This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31" s="4">
        <f>IF(Tabelle4[[#This Row],[Spalte5]] = "BOOL","0.1",P132-Tabelle4[[#This Row],[byte]])</f>
        <v>4</v>
      </c>
    </row>
    <row r="132" spans="3:22" x14ac:dyDescent="0.25">
      <c r="C132" t="s">
        <v>61</v>
      </c>
      <c r="D132" t="s">
        <v>500</v>
      </c>
      <c r="H132" t="s">
        <v>22</v>
      </c>
      <c r="O132" t="str">
        <f>MID(LEFT(Tabelle4[[#This Row],[Spalte4]],SEARCH(".",Tabelle4[[#This Row],[Spalte4]],1)-1),SEARCH("DB",Tabelle4[[#This Row],[Spalte4]],1),20)</f>
        <v>DB100</v>
      </c>
      <c r="P13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420</v>
      </c>
      <c r="Q132" s="2" t="str">
        <f>IF(ISNUMBER(SEARCH(".",RIGHT(Tabelle4[[#This Row],[Spalte4]],2),1)),RIGHT(Tabelle4[[#This Row],[Spalte4]],1),"")</f>
        <v>0</v>
      </c>
      <c r="R132" t="str">
        <f>_xlfn.TEXTJOIN(" ",FALSE,Tabelle4[[#This Row],[H]],_xlfn.TEXTJOIN(".",TRUE,Tabelle4[[#This Row],[byte]],Tabelle4[[#This Row],[bit]]))</f>
        <v>DB100 420.0</v>
      </c>
      <c r="S132" t="str">
        <f xml:space="preserve"> "." &amp; SUBSTITUTE(SUBSTITUTE(Tabelle4[[#This Row],[Spalte3]],"[",""),"]","")</f>
        <v>.BDE.BDE.DMC11</v>
      </c>
      <c r="U132" t="str">
        <f>IF(Tabelle4[[#This Row],[Spalte5]]="BOOL","BOOL",
IF(Tabelle4[[#This Row],[Spalte5]]="DEZ+/-",
IF(P133-Tabelle4[[#This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" s="4">
        <f>IF(Tabelle4[[#This Row],[Spalte5]] = "BOOL","0.1",P133-Tabelle4[[#This Row],[byte]])</f>
        <v>0</v>
      </c>
    </row>
    <row r="133" spans="3:22" x14ac:dyDescent="0.25">
      <c r="C133" t="s">
        <v>62</v>
      </c>
      <c r="D133" t="s">
        <v>501</v>
      </c>
      <c r="E133" t="s">
        <v>29</v>
      </c>
      <c r="H133" t="s">
        <v>22</v>
      </c>
      <c r="O133" t="str">
        <f>MID(LEFT(Tabelle4[[#This Row],[Spalte4]],SEARCH(".",Tabelle4[[#This Row],[Spalte4]],1)-1),SEARCH("DB",Tabelle4[[#This Row],[Spalte4]],1),20)</f>
        <v>DB100</v>
      </c>
      <c r="P13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420</v>
      </c>
      <c r="Q133" s="2" t="str">
        <f>IF(ISNUMBER(SEARCH(".",RIGHT(Tabelle4[[#This Row],[Spalte4]],2),1)),RIGHT(Tabelle4[[#This Row],[Spalte4]],1),"")</f>
        <v>0</v>
      </c>
      <c r="R133" t="str">
        <f>_xlfn.TEXTJOIN(" ",FALSE,Tabelle4[[#This Row],[H]],_xlfn.TEXTJOIN(".",TRUE,Tabelle4[[#This Row],[byte]],Tabelle4[[#This Row],[bit]]))</f>
        <v>DB100 420.0</v>
      </c>
      <c r="S133" t="str">
        <f xml:space="preserve"> "." &amp; SUBSTITUTE(SUBSTITUTE(Tabelle4[[#This Row],[Spalte3]],"[",""),"]","")</f>
        <v>.BDE.BDE.DMC11.Kontrolle</v>
      </c>
      <c r="U133" t="str">
        <f>IF(Tabelle4[[#This Row],[Spalte5]]="BOOL","BOOL",
IF(Tabelle4[[#This Row],[Spalte5]]="DEZ+/-",
IF(P134-Tabelle4[[#This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33" s="4" t="str">
        <f>IF(Tabelle4[[#This Row],[Spalte5]] = "BOOL","0.1",P134-Tabelle4[[#This Row],[byte]])</f>
        <v>0.1</v>
      </c>
    </row>
    <row r="134" spans="3:22" x14ac:dyDescent="0.25">
      <c r="C134" t="s">
        <v>63</v>
      </c>
      <c r="D134" t="s">
        <v>502</v>
      </c>
      <c r="E134" t="s">
        <v>21</v>
      </c>
      <c r="H134" t="s">
        <v>22</v>
      </c>
      <c r="O134" t="str">
        <f>MID(LEFT(Tabelle4[[#This Row],[Spalte4]],SEARCH(".",Tabelle4[[#This Row],[Spalte4]],1)-1),SEARCH("DB",Tabelle4[[#This Row],[Spalte4]],1),20)</f>
        <v>DB100</v>
      </c>
      <c r="P13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422</v>
      </c>
      <c r="Q134" s="2" t="str">
        <f>IF(ISNUMBER(SEARCH(".",RIGHT(Tabelle4[[#This Row],[Spalte4]],2),1)),RIGHT(Tabelle4[[#This Row],[Spalte4]],1),"")</f>
        <v>0</v>
      </c>
      <c r="R134" t="str">
        <f>_xlfn.TEXTJOIN(" ",FALSE,Tabelle4[[#This Row],[H]],_xlfn.TEXTJOIN(".",TRUE,Tabelle4[[#This Row],[byte]],Tabelle4[[#This Row],[bit]]))</f>
        <v>DB100 422.0</v>
      </c>
      <c r="S134" t="str">
        <f xml:space="preserve"> "." &amp; SUBSTITUTE(SUBSTITUTE(Tabelle4[[#This Row],[Spalte3]],"[",""),"]","")</f>
        <v>.BDE.BDE.DMC11.ASCII</v>
      </c>
      <c r="U134" t="str">
        <f>IF(Tabelle4[[#This Row],[Spalte5]]="BOOL","BOOL",
IF(Tabelle4[[#This Row],[Spalte5]]="DEZ+/-",
IF(P135-Tabelle4[[#This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34" s="4">
        <f>IF(Tabelle4[[#This Row],[Spalte5]] = "BOOL","0.1",P135-Tabelle4[[#This Row],[byte]])</f>
        <v>4</v>
      </c>
    </row>
    <row r="135" spans="3:22" x14ac:dyDescent="0.25">
      <c r="C135" t="s">
        <v>64</v>
      </c>
      <c r="D135" t="s">
        <v>503</v>
      </c>
      <c r="H135" t="s">
        <v>22</v>
      </c>
      <c r="O135" t="str">
        <f>MID(LEFT(Tabelle4[[#This Row],[Spalte4]],SEARCH(".",Tabelle4[[#This Row],[Spalte4]],1)-1),SEARCH("DB",Tabelle4[[#This Row],[Spalte4]],1),20)</f>
        <v>DB100</v>
      </c>
      <c r="P13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426</v>
      </c>
      <c r="Q135" s="2" t="str">
        <f>IF(ISNUMBER(SEARCH(".",RIGHT(Tabelle4[[#This Row],[Spalte4]],2),1)),RIGHT(Tabelle4[[#This Row],[Spalte4]],1),"")</f>
        <v>0</v>
      </c>
      <c r="R135" t="str">
        <f>_xlfn.TEXTJOIN(" ",FALSE,Tabelle4[[#This Row],[H]],_xlfn.TEXTJOIN(".",TRUE,Tabelle4[[#This Row],[byte]],Tabelle4[[#This Row],[bit]]))</f>
        <v>DB100 426.0</v>
      </c>
      <c r="S135" t="str">
        <f xml:space="preserve"> "." &amp; SUBSTITUTE(SUBSTITUTE(Tabelle4[[#This Row],[Spalte3]],"[",""),"]","")</f>
        <v>.BDE.BDE.DMC12</v>
      </c>
      <c r="U135" t="str">
        <f>IF(Tabelle4[[#This Row],[Spalte5]]="BOOL","BOOL",
IF(Tabelle4[[#This Row],[Spalte5]]="DEZ+/-",
IF(P136-Tabelle4[[#This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" s="4">
        <f>IF(Tabelle4[[#This Row],[Spalte5]] = "BOOL","0.1",P136-Tabelle4[[#This Row],[byte]])</f>
        <v>0</v>
      </c>
    </row>
    <row r="136" spans="3:22" x14ac:dyDescent="0.25">
      <c r="C136" t="s">
        <v>65</v>
      </c>
      <c r="D136" t="s">
        <v>504</v>
      </c>
      <c r="E136" t="s">
        <v>29</v>
      </c>
      <c r="H136" t="s">
        <v>22</v>
      </c>
      <c r="O136" t="str">
        <f>MID(LEFT(Tabelle4[[#This Row],[Spalte4]],SEARCH(".",Tabelle4[[#This Row],[Spalte4]],1)-1),SEARCH("DB",Tabelle4[[#This Row],[Spalte4]],1),20)</f>
        <v>DB100</v>
      </c>
      <c r="P13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426</v>
      </c>
      <c r="Q136" s="2" t="str">
        <f>IF(ISNUMBER(SEARCH(".",RIGHT(Tabelle4[[#This Row],[Spalte4]],2),1)),RIGHT(Tabelle4[[#This Row],[Spalte4]],1),"")</f>
        <v>0</v>
      </c>
      <c r="R136" t="str">
        <f>_xlfn.TEXTJOIN(" ",FALSE,Tabelle4[[#This Row],[H]],_xlfn.TEXTJOIN(".",TRUE,Tabelle4[[#This Row],[byte]],Tabelle4[[#This Row],[bit]]))</f>
        <v>DB100 426.0</v>
      </c>
      <c r="S136" t="str">
        <f xml:space="preserve"> "." &amp; SUBSTITUTE(SUBSTITUTE(Tabelle4[[#This Row],[Spalte3]],"[",""),"]","")</f>
        <v>.BDE.BDE.DMC12.Kontrolle</v>
      </c>
      <c r="U136" t="str">
        <f>IF(Tabelle4[[#This Row],[Spalte5]]="BOOL","BOOL",
IF(Tabelle4[[#This Row],[Spalte5]]="DEZ+/-",
IF(P137-Tabelle4[[#This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36" s="4" t="str">
        <f>IF(Tabelle4[[#This Row],[Spalte5]] = "BOOL","0.1",P137-Tabelle4[[#This Row],[byte]])</f>
        <v>0.1</v>
      </c>
    </row>
    <row r="137" spans="3:22" x14ac:dyDescent="0.25">
      <c r="C137" t="s">
        <v>66</v>
      </c>
      <c r="D137" t="s">
        <v>505</v>
      </c>
      <c r="E137" t="s">
        <v>21</v>
      </c>
      <c r="H137" t="s">
        <v>22</v>
      </c>
      <c r="O137" t="str">
        <f>MID(LEFT(Tabelle4[[#This Row],[Spalte4]],SEARCH(".",Tabelle4[[#This Row],[Spalte4]],1)-1),SEARCH("DB",Tabelle4[[#This Row],[Spalte4]],1),20)</f>
        <v>DB100</v>
      </c>
      <c r="P13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428</v>
      </c>
      <c r="Q137" s="2" t="str">
        <f>IF(ISNUMBER(SEARCH(".",RIGHT(Tabelle4[[#This Row],[Spalte4]],2),1)),RIGHT(Tabelle4[[#This Row],[Spalte4]],1),"")</f>
        <v>0</v>
      </c>
      <c r="R137" t="str">
        <f>_xlfn.TEXTJOIN(" ",FALSE,Tabelle4[[#This Row],[H]],_xlfn.TEXTJOIN(".",TRUE,Tabelle4[[#This Row],[byte]],Tabelle4[[#This Row],[bit]]))</f>
        <v>DB100 428.0</v>
      </c>
      <c r="S137" t="str">
        <f xml:space="preserve"> "." &amp; SUBSTITUTE(SUBSTITUTE(Tabelle4[[#This Row],[Spalte3]],"[",""),"]","")</f>
        <v>.BDE.BDE.DMC12.ASCII</v>
      </c>
      <c r="U137" t="str">
        <f>IF(Tabelle4[[#This Row],[Spalte5]]="BOOL","BOOL",
IF(Tabelle4[[#This Row],[Spalte5]]="DEZ+/-",
IF(P138-Tabelle4[[#This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37" s="4">
        <f>IF(Tabelle4[[#This Row],[Spalte5]] = "BOOL","0.1",P138-Tabelle4[[#This Row],[byte]])</f>
        <v>4</v>
      </c>
    </row>
    <row r="138" spans="3:22" x14ac:dyDescent="0.25">
      <c r="C138" t="s">
        <v>67</v>
      </c>
      <c r="D138" t="s">
        <v>506</v>
      </c>
      <c r="H138" t="s">
        <v>22</v>
      </c>
      <c r="O138" t="str">
        <f>MID(LEFT(Tabelle4[[#This Row],[Spalte4]],SEARCH(".",Tabelle4[[#This Row],[Spalte4]],1)-1),SEARCH("DB",Tabelle4[[#This Row],[Spalte4]],1),20)</f>
        <v>DB100</v>
      </c>
      <c r="P13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432</v>
      </c>
      <c r="Q138" s="2" t="str">
        <f>IF(ISNUMBER(SEARCH(".",RIGHT(Tabelle4[[#This Row],[Spalte4]],2),1)),RIGHT(Tabelle4[[#This Row],[Spalte4]],1),"")</f>
        <v>0</v>
      </c>
      <c r="R138" t="str">
        <f>_xlfn.TEXTJOIN(" ",FALSE,Tabelle4[[#This Row],[H]],_xlfn.TEXTJOIN(".",TRUE,Tabelle4[[#This Row],[byte]],Tabelle4[[#This Row],[bit]]))</f>
        <v>DB100 432.0</v>
      </c>
      <c r="S138" t="str">
        <f xml:space="preserve"> "." &amp; SUBSTITUTE(SUBSTITUTE(Tabelle4[[#This Row],[Spalte3]],"[",""),"]","")</f>
        <v>.BDE.BDE.DMC13</v>
      </c>
      <c r="U138" t="str">
        <f>IF(Tabelle4[[#This Row],[Spalte5]]="BOOL","BOOL",
IF(Tabelle4[[#This Row],[Spalte5]]="DEZ+/-",
IF(P139-Tabelle4[[#This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" s="4">
        <f>IF(Tabelle4[[#This Row],[Spalte5]] = "BOOL","0.1",P139-Tabelle4[[#This Row],[byte]])</f>
        <v>0</v>
      </c>
    </row>
    <row r="139" spans="3:22" x14ac:dyDescent="0.25">
      <c r="C139" t="s">
        <v>68</v>
      </c>
      <c r="D139" t="s">
        <v>507</v>
      </c>
      <c r="E139" t="s">
        <v>29</v>
      </c>
      <c r="H139" t="s">
        <v>22</v>
      </c>
      <c r="O139" t="str">
        <f>MID(LEFT(Tabelle4[[#This Row],[Spalte4]],SEARCH(".",Tabelle4[[#This Row],[Spalte4]],1)-1),SEARCH("DB",Tabelle4[[#This Row],[Spalte4]],1),20)</f>
        <v>DB100</v>
      </c>
      <c r="P13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432</v>
      </c>
      <c r="Q139" s="2" t="str">
        <f>IF(ISNUMBER(SEARCH(".",RIGHT(Tabelle4[[#This Row],[Spalte4]],2),1)),RIGHT(Tabelle4[[#This Row],[Spalte4]],1),"")</f>
        <v>0</v>
      </c>
      <c r="R139" t="str">
        <f>_xlfn.TEXTJOIN(" ",FALSE,Tabelle4[[#This Row],[H]],_xlfn.TEXTJOIN(".",TRUE,Tabelle4[[#This Row],[byte]],Tabelle4[[#This Row],[bit]]))</f>
        <v>DB100 432.0</v>
      </c>
      <c r="S139" t="str">
        <f xml:space="preserve"> "." &amp; SUBSTITUTE(SUBSTITUTE(Tabelle4[[#This Row],[Spalte3]],"[",""),"]","")</f>
        <v>.BDE.BDE.DMC13.Kontrolle</v>
      </c>
      <c r="U139" t="str">
        <f>IF(Tabelle4[[#This Row],[Spalte5]]="BOOL","BOOL",
IF(Tabelle4[[#This Row],[Spalte5]]="DEZ+/-",
IF(P140-Tabelle4[[#This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39" s="4" t="str">
        <f>IF(Tabelle4[[#This Row],[Spalte5]] = "BOOL","0.1",P140-Tabelle4[[#This Row],[byte]])</f>
        <v>0.1</v>
      </c>
    </row>
    <row r="140" spans="3:22" x14ac:dyDescent="0.25">
      <c r="C140" t="s">
        <v>69</v>
      </c>
      <c r="D140" t="s">
        <v>508</v>
      </c>
      <c r="E140" t="s">
        <v>21</v>
      </c>
      <c r="H140" t="s">
        <v>22</v>
      </c>
      <c r="O140" t="str">
        <f>MID(LEFT(Tabelle4[[#This Row],[Spalte4]],SEARCH(".",Tabelle4[[#This Row],[Spalte4]],1)-1),SEARCH("DB",Tabelle4[[#This Row],[Spalte4]],1),20)</f>
        <v>DB100</v>
      </c>
      <c r="P14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434</v>
      </c>
      <c r="Q140" s="2" t="str">
        <f>IF(ISNUMBER(SEARCH(".",RIGHT(Tabelle4[[#This Row],[Spalte4]],2),1)),RIGHT(Tabelle4[[#This Row],[Spalte4]],1),"")</f>
        <v>0</v>
      </c>
      <c r="R140" t="str">
        <f>_xlfn.TEXTJOIN(" ",FALSE,Tabelle4[[#This Row],[H]],_xlfn.TEXTJOIN(".",TRUE,Tabelle4[[#This Row],[byte]],Tabelle4[[#This Row],[bit]]))</f>
        <v>DB100 434.0</v>
      </c>
      <c r="S140" t="str">
        <f xml:space="preserve"> "." &amp; SUBSTITUTE(SUBSTITUTE(Tabelle4[[#This Row],[Spalte3]],"[",""),"]","")</f>
        <v>.BDE.BDE.DMC13.ASCII</v>
      </c>
      <c r="U140" t="str">
        <f>IF(Tabelle4[[#This Row],[Spalte5]]="BOOL","BOOL",
IF(Tabelle4[[#This Row],[Spalte5]]="DEZ+/-",
IF(P141-Tabelle4[[#This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40" s="4">
        <f>IF(Tabelle4[[#This Row],[Spalte5]] = "BOOL","0.1",P141-Tabelle4[[#This Row],[byte]])</f>
        <v>4</v>
      </c>
    </row>
    <row r="141" spans="3:22" x14ac:dyDescent="0.25">
      <c r="C141" t="s">
        <v>70</v>
      </c>
      <c r="D141" t="s">
        <v>509</v>
      </c>
      <c r="H141" t="s">
        <v>22</v>
      </c>
      <c r="O141" t="str">
        <f>MID(LEFT(Tabelle4[[#This Row],[Spalte4]],SEARCH(".",Tabelle4[[#This Row],[Spalte4]],1)-1),SEARCH("DB",Tabelle4[[#This Row],[Spalte4]],1),20)</f>
        <v>DB100</v>
      </c>
      <c r="P14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438</v>
      </c>
      <c r="Q141" s="2" t="str">
        <f>IF(ISNUMBER(SEARCH(".",RIGHT(Tabelle4[[#This Row],[Spalte4]],2),1)),RIGHT(Tabelle4[[#This Row],[Spalte4]],1),"")</f>
        <v>0</v>
      </c>
      <c r="R141" t="str">
        <f>_xlfn.TEXTJOIN(" ",FALSE,Tabelle4[[#This Row],[H]],_xlfn.TEXTJOIN(".",TRUE,Tabelle4[[#This Row],[byte]],Tabelle4[[#This Row],[bit]]))</f>
        <v>DB100 438.0</v>
      </c>
      <c r="S141" t="str">
        <f xml:space="preserve"> "." &amp; SUBSTITUTE(SUBSTITUTE(Tabelle4[[#This Row],[Spalte3]],"[",""),"]","")</f>
        <v>.BDE.BDE.DMC14</v>
      </c>
      <c r="U141" t="str">
        <f>IF(Tabelle4[[#This Row],[Spalte5]]="BOOL","BOOL",
IF(Tabelle4[[#This Row],[Spalte5]]="DEZ+/-",
IF(P142-Tabelle4[[#This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" s="4">
        <f>IF(Tabelle4[[#This Row],[Spalte5]] = "BOOL","0.1",P142-Tabelle4[[#This Row],[byte]])</f>
        <v>0</v>
      </c>
    </row>
    <row r="142" spans="3:22" x14ac:dyDescent="0.25">
      <c r="C142" t="s">
        <v>71</v>
      </c>
      <c r="D142" t="s">
        <v>510</v>
      </c>
      <c r="E142" t="s">
        <v>29</v>
      </c>
      <c r="H142" t="s">
        <v>22</v>
      </c>
      <c r="O142" t="str">
        <f>MID(LEFT(Tabelle4[[#This Row],[Spalte4]],SEARCH(".",Tabelle4[[#This Row],[Spalte4]],1)-1),SEARCH("DB",Tabelle4[[#This Row],[Spalte4]],1),20)</f>
        <v>DB100</v>
      </c>
      <c r="P14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438</v>
      </c>
      <c r="Q142" s="2" t="str">
        <f>IF(ISNUMBER(SEARCH(".",RIGHT(Tabelle4[[#This Row],[Spalte4]],2),1)),RIGHT(Tabelle4[[#This Row],[Spalte4]],1),"")</f>
        <v>0</v>
      </c>
      <c r="R142" t="str">
        <f>_xlfn.TEXTJOIN(" ",FALSE,Tabelle4[[#This Row],[H]],_xlfn.TEXTJOIN(".",TRUE,Tabelle4[[#This Row],[byte]],Tabelle4[[#This Row],[bit]]))</f>
        <v>DB100 438.0</v>
      </c>
      <c r="S142" t="str">
        <f xml:space="preserve"> "." &amp; SUBSTITUTE(SUBSTITUTE(Tabelle4[[#This Row],[Spalte3]],"[",""),"]","")</f>
        <v>.BDE.BDE.DMC14.Kontrolle</v>
      </c>
      <c r="U142" t="str">
        <f>IF(Tabelle4[[#This Row],[Spalte5]]="BOOL","BOOL",
IF(Tabelle4[[#This Row],[Spalte5]]="DEZ+/-",
IF(P143-Tabelle4[[#This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42" s="4" t="str">
        <f>IF(Tabelle4[[#This Row],[Spalte5]] = "BOOL","0.1",P143-Tabelle4[[#This Row],[byte]])</f>
        <v>0.1</v>
      </c>
    </row>
    <row r="143" spans="3:22" x14ac:dyDescent="0.25">
      <c r="C143" t="s">
        <v>72</v>
      </c>
      <c r="D143" t="s">
        <v>511</v>
      </c>
      <c r="E143" t="s">
        <v>21</v>
      </c>
      <c r="H143" t="s">
        <v>22</v>
      </c>
      <c r="O143" t="str">
        <f>MID(LEFT(Tabelle4[[#This Row],[Spalte4]],SEARCH(".",Tabelle4[[#This Row],[Spalte4]],1)-1),SEARCH("DB",Tabelle4[[#This Row],[Spalte4]],1),20)</f>
        <v>DB100</v>
      </c>
      <c r="P14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440</v>
      </c>
      <c r="Q143" s="2" t="str">
        <f>IF(ISNUMBER(SEARCH(".",RIGHT(Tabelle4[[#This Row],[Spalte4]],2),1)),RIGHT(Tabelle4[[#This Row],[Spalte4]],1),"")</f>
        <v>0</v>
      </c>
      <c r="R143" t="str">
        <f>_xlfn.TEXTJOIN(" ",FALSE,Tabelle4[[#This Row],[H]],_xlfn.TEXTJOIN(".",TRUE,Tabelle4[[#This Row],[byte]],Tabelle4[[#This Row],[bit]]))</f>
        <v>DB100 440.0</v>
      </c>
      <c r="S143" t="str">
        <f xml:space="preserve"> "." &amp; SUBSTITUTE(SUBSTITUTE(Tabelle4[[#This Row],[Spalte3]],"[",""),"]","")</f>
        <v>.BDE.BDE.DMC14.ASCII</v>
      </c>
      <c r="U143" t="str">
        <f>IF(Tabelle4[[#This Row],[Spalte5]]="BOOL","BOOL",
IF(Tabelle4[[#This Row],[Spalte5]]="DEZ+/-",
IF(P144-Tabelle4[[#This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43" s="4">
        <f>IF(Tabelle4[[#This Row],[Spalte5]] = "BOOL","0.1",P144-Tabelle4[[#This Row],[byte]])</f>
        <v>4</v>
      </c>
    </row>
    <row r="144" spans="3:22" x14ac:dyDescent="0.25">
      <c r="C144" t="s">
        <v>73</v>
      </c>
      <c r="D144" t="s">
        <v>512</v>
      </c>
      <c r="H144" t="s">
        <v>22</v>
      </c>
      <c r="O144" t="str">
        <f>MID(LEFT(Tabelle4[[#This Row],[Spalte4]],SEARCH(".",Tabelle4[[#This Row],[Spalte4]],1)-1),SEARCH("DB",Tabelle4[[#This Row],[Spalte4]],1),20)</f>
        <v>DB100</v>
      </c>
      <c r="P14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444</v>
      </c>
      <c r="Q144" s="2" t="str">
        <f>IF(ISNUMBER(SEARCH(".",RIGHT(Tabelle4[[#This Row],[Spalte4]],2),1)),RIGHT(Tabelle4[[#This Row],[Spalte4]],1),"")</f>
        <v>0</v>
      </c>
      <c r="R144" t="str">
        <f>_xlfn.TEXTJOIN(" ",FALSE,Tabelle4[[#This Row],[H]],_xlfn.TEXTJOIN(".",TRUE,Tabelle4[[#This Row],[byte]],Tabelle4[[#This Row],[bit]]))</f>
        <v>DB100 444.0</v>
      </c>
      <c r="S144" t="str">
        <f xml:space="preserve"> "." &amp; SUBSTITUTE(SUBSTITUTE(Tabelle4[[#This Row],[Spalte3]],"[",""),"]","")</f>
        <v>.BDE.BDE.DMC15</v>
      </c>
      <c r="U144" t="str">
        <f>IF(Tabelle4[[#This Row],[Spalte5]]="BOOL","BOOL",
IF(Tabelle4[[#This Row],[Spalte5]]="DEZ+/-",
IF(P145-Tabelle4[[#This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" s="4">
        <f>IF(Tabelle4[[#This Row],[Spalte5]] = "BOOL","0.1",P145-Tabelle4[[#This Row],[byte]])</f>
        <v>0</v>
      </c>
    </row>
    <row r="145" spans="3:22" x14ac:dyDescent="0.25">
      <c r="C145" t="s">
        <v>74</v>
      </c>
      <c r="D145" t="s">
        <v>513</v>
      </c>
      <c r="E145" t="s">
        <v>29</v>
      </c>
      <c r="H145" t="s">
        <v>22</v>
      </c>
      <c r="O145" t="str">
        <f>MID(LEFT(Tabelle4[[#This Row],[Spalte4]],SEARCH(".",Tabelle4[[#This Row],[Spalte4]],1)-1),SEARCH("DB",Tabelle4[[#This Row],[Spalte4]],1),20)</f>
        <v>DB100</v>
      </c>
      <c r="P14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444</v>
      </c>
      <c r="Q145" s="2" t="str">
        <f>IF(ISNUMBER(SEARCH(".",RIGHT(Tabelle4[[#This Row],[Spalte4]],2),1)),RIGHT(Tabelle4[[#This Row],[Spalte4]],1),"")</f>
        <v>0</v>
      </c>
      <c r="R145" t="str">
        <f>_xlfn.TEXTJOIN(" ",FALSE,Tabelle4[[#This Row],[H]],_xlfn.TEXTJOIN(".",TRUE,Tabelle4[[#This Row],[byte]],Tabelle4[[#This Row],[bit]]))</f>
        <v>DB100 444.0</v>
      </c>
      <c r="S145" t="str">
        <f xml:space="preserve"> "." &amp; SUBSTITUTE(SUBSTITUTE(Tabelle4[[#This Row],[Spalte3]],"[",""),"]","")</f>
        <v>.BDE.BDE.DMC15.Kontrolle</v>
      </c>
      <c r="U145" t="str">
        <f>IF(Tabelle4[[#This Row],[Spalte5]]="BOOL","BOOL",
IF(Tabelle4[[#This Row],[Spalte5]]="DEZ+/-",
IF(P146-Tabelle4[[#This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45" s="4" t="str">
        <f>IF(Tabelle4[[#This Row],[Spalte5]] = "BOOL","0.1",P146-Tabelle4[[#This Row],[byte]])</f>
        <v>0.1</v>
      </c>
    </row>
    <row r="146" spans="3:22" x14ac:dyDescent="0.25">
      <c r="C146" t="s">
        <v>75</v>
      </c>
      <c r="D146" t="s">
        <v>514</v>
      </c>
      <c r="E146" t="s">
        <v>21</v>
      </c>
      <c r="H146" t="s">
        <v>22</v>
      </c>
      <c r="O146" t="str">
        <f>MID(LEFT(Tabelle4[[#This Row],[Spalte4]],SEARCH(".",Tabelle4[[#This Row],[Spalte4]],1)-1),SEARCH("DB",Tabelle4[[#This Row],[Spalte4]],1),20)</f>
        <v>DB100</v>
      </c>
      <c r="P14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446</v>
      </c>
      <c r="Q146" s="2" t="str">
        <f>IF(ISNUMBER(SEARCH(".",RIGHT(Tabelle4[[#This Row],[Spalte4]],2),1)),RIGHT(Tabelle4[[#This Row],[Spalte4]],1),"")</f>
        <v>0</v>
      </c>
      <c r="R146" t="str">
        <f>_xlfn.TEXTJOIN(" ",FALSE,Tabelle4[[#This Row],[H]],_xlfn.TEXTJOIN(".",TRUE,Tabelle4[[#This Row],[byte]],Tabelle4[[#This Row],[bit]]))</f>
        <v>DB100 446.0</v>
      </c>
      <c r="S146" t="str">
        <f xml:space="preserve"> "." &amp; SUBSTITUTE(SUBSTITUTE(Tabelle4[[#This Row],[Spalte3]],"[",""),"]","")</f>
        <v>.BDE.BDE.DMC15.ASCII</v>
      </c>
      <c r="U146" t="str">
        <f>IF(Tabelle4[[#This Row],[Spalte5]]="BOOL","BOOL",
IF(Tabelle4[[#This Row],[Spalte5]]="DEZ+/-",
IF(P147-Tabelle4[[#This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46" s="4">
        <f>IF(Tabelle4[[#This Row],[Spalte5]] = "BOOL","0.1",P147-Tabelle4[[#This Row],[byte]])</f>
        <v>4</v>
      </c>
    </row>
    <row r="147" spans="3:22" x14ac:dyDescent="0.25">
      <c r="C147" t="s">
        <v>76</v>
      </c>
      <c r="D147" t="s">
        <v>515</v>
      </c>
      <c r="H147" t="s">
        <v>22</v>
      </c>
      <c r="O147" t="str">
        <f>MID(LEFT(Tabelle4[[#This Row],[Spalte4]],SEARCH(".",Tabelle4[[#This Row],[Spalte4]],1)-1),SEARCH("DB",Tabelle4[[#This Row],[Spalte4]],1),20)</f>
        <v>DB100</v>
      </c>
      <c r="P14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450</v>
      </c>
      <c r="Q147" s="2" t="str">
        <f>IF(ISNUMBER(SEARCH(".",RIGHT(Tabelle4[[#This Row],[Spalte4]],2),1)),RIGHT(Tabelle4[[#This Row],[Spalte4]],1),"")</f>
        <v>0</v>
      </c>
      <c r="R147" t="str">
        <f>_xlfn.TEXTJOIN(" ",FALSE,Tabelle4[[#This Row],[H]],_xlfn.TEXTJOIN(".",TRUE,Tabelle4[[#This Row],[byte]],Tabelle4[[#This Row],[bit]]))</f>
        <v>DB100 450.0</v>
      </c>
      <c r="S147" t="str">
        <f xml:space="preserve"> "." &amp; SUBSTITUTE(SUBSTITUTE(Tabelle4[[#This Row],[Spalte3]],"[",""),"]","")</f>
        <v>.BDE.BDE.DMC16</v>
      </c>
      <c r="U147" t="str">
        <f>IF(Tabelle4[[#This Row],[Spalte5]]="BOOL","BOOL",
IF(Tabelle4[[#This Row],[Spalte5]]="DEZ+/-",
IF(P148-Tabelle4[[#This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" s="4">
        <f>IF(Tabelle4[[#This Row],[Spalte5]] = "BOOL","0.1",P148-Tabelle4[[#This Row],[byte]])</f>
        <v>0</v>
      </c>
    </row>
    <row r="148" spans="3:22" x14ac:dyDescent="0.25">
      <c r="C148" t="s">
        <v>77</v>
      </c>
      <c r="D148" t="s">
        <v>516</v>
      </c>
      <c r="E148" t="s">
        <v>29</v>
      </c>
      <c r="H148" t="s">
        <v>22</v>
      </c>
      <c r="O148" t="str">
        <f>MID(LEFT(Tabelle4[[#This Row],[Spalte4]],SEARCH(".",Tabelle4[[#This Row],[Spalte4]],1)-1),SEARCH("DB",Tabelle4[[#This Row],[Spalte4]],1),20)</f>
        <v>DB100</v>
      </c>
      <c r="P14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450</v>
      </c>
      <c r="Q148" s="2" t="str">
        <f>IF(ISNUMBER(SEARCH(".",RIGHT(Tabelle4[[#This Row],[Spalte4]],2),1)),RIGHT(Tabelle4[[#This Row],[Spalte4]],1),"")</f>
        <v>0</v>
      </c>
      <c r="R148" t="str">
        <f>_xlfn.TEXTJOIN(" ",FALSE,Tabelle4[[#This Row],[H]],_xlfn.TEXTJOIN(".",TRUE,Tabelle4[[#This Row],[byte]],Tabelle4[[#This Row],[bit]]))</f>
        <v>DB100 450.0</v>
      </c>
      <c r="S148" t="str">
        <f xml:space="preserve"> "." &amp; SUBSTITUTE(SUBSTITUTE(Tabelle4[[#This Row],[Spalte3]],"[",""),"]","")</f>
        <v>.BDE.BDE.DMC16.Kontrolle</v>
      </c>
      <c r="U148" t="str">
        <f>IF(Tabelle4[[#This Row],[Spalte5]]="BOOL","BOOL",
IF(Tabelle4[[#This Row],[Spalte5]]="DEZ+/-",
IF(P149-Tabelle4[[#This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48" s="4" t="str">
        <f>IF(Tabelle4[[#This Row],[Spalte5]] = "BOOL","0.1",P149-Tabelle4[[#This Row],[byte]])</f>
        <v>0.1</v>
      </c>
    </row>
    <row r="149" spans="3:22" x14ac:dyDescent="0.25">
      <c r="C149" t="s">
        <v>78</v>
      </c>
      <c r="D149" t="s">
        <v>517</v>
      </c>
      <c r="E149" t="s">
        <v>21</v>
      </c>
      <c r="H149" t="s">
        <v>22</v>
      </c>
      <c r="O149" t="str">
        <f>MID(LEFT(Tabelle4[[#This Row],[Spalte4]],SEARCH(".",Tabelle4[[#This Row],[Spalte4]],1)-1),SEARCH("DB",Tabelle4[[#This Row],[Spalte4]],1),20)</f>
        <v>DB100</v>
      </c>
      <c r="P14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452</v>
      </c>
      <c r="Q149" s="2" t="str">
        <f>IF(ISNUMBER(SEARCH(".",RIGHT(Tabelle4[[#This Row],[Spalte4]],2),1)),RIGHT(Tabelle4[[#This Row],[Spalte4]],1),"")</f>
        <v>0</v>
      </c>
      <c r="R149" t="str">
        <f>_xlfn.TEXTJOIN(" ",FALSE,Tabelle4[[#This Row],[H]],_xlfn.TEXTJOIN(".",TRUE,Tabelle4[[#This Row],[byte]],Tabelle4[[#This Row],[bit]]))</f>
        <v>DB100 452.0</v>
      </c>
      <c r="S149" t="str">
        <f xml:space="preserve"> "." &amp; SUBSTITUTE(SUBSTITUTE(Tabelle4[[#This Row],[Spalte3]],"[",""),"]","")</f>
        <v>.BDE.BDE.DMC16.ASCII</v>
      </c>
      <c r="U149" t="str">
        <f>IF(Tabelle4[[#This Row],[Spalte5]]="BOOL","BOOL",
IF(Tabelle4[[#This Row],[Spalte5]]="DEZ+/-",
IF(P150-Tabelle4[[#This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49" s="4">
        <f>IF(Tabelle4[[#This Row],[Spalte5]] = "BOOL","0.1",P150-Tabelle4[[#This Row],[byte]])</f>
        <v>4</v>
      </c>
    </row>
    <row r="150" spans="3:22" x14ac:dyDescent="0.25">
      <c r="C150" t="s">
        <v>79</v>
      </c>
      <c r="D150" t="s">
        <v>518</v>
      </c>
      <c r="H150" t="s">
        <v>22</v>
      </c>
      <c r="O150" t="str">
        <f>MID(LEFT(Tabelle4[[#This Row],[Spalte4]],SEARCH(".",Tabelle4[[#This Row],[Spalte4]],1)-1),SEARCH("DB",Tabelle4[[#This Row],[Spalte4]],1),20)</f>
        <v>DB100</v>
      </c>
      <c r="P15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456</v>
      </c>
      <c r="Q150" s="2" t="str">
        <f>IF(ISNUMBER(SEARCH(".",RIGHT(Tabelle4[[#This Row],[Spalte4]],2),1)),RIGHT(Tabelle4[[#This Row],[Spalte4]],1),"")</f>
        <v>0</v>
      </c>
      <c r="R150" t="str">
        <f>_xlfn.TEXTJOIN(" ",FALSE,Tabelle4[[#This Row],[H]],_xlfn.TEXTJOIN(".",TRUE,Tabelle4[[#This Row],[byte]],Tabelle4[[#This Row],[bit]]))</f>
        <v>DB100 456.0</v>
      </c>
      <c r="S150" t="str">
        <f xml:space="preserve"> "." &amp; SUBSTITUTE(SUBSTITUTE(Tabelle4[[#This Row],[Spalte3]],"[",""),"]","")</f>
        <v>.BDE.BDE.DMC17</v>
      </c>
      <c r="U150" t="str">
        <f>IF(Tabelle4[[#This Row],[Spalte5]]="BOOL","BOOL",
IF(Tabelle4[[#This Row],[Spalte5]]="DEZ+/-",
IF(P151-Tabelle4[[#This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" s="4">
        <f>IF(Tabelle4[[#This Row],[Spalte5]] = "BOOL","0.1",P151-Tabelle4[[#This Row],[byte]])</f>
        <v>0</v>
      </c>
    </row>
    <row r="151" spans="3:22" x14ac:dyDescent="0.25">
      <c r="C151" t="s">
        <v>80</v>
      </c>
      <c r="D151" t="s">
        <v>519</v>
      </c>
      <c r="E151" t="s">
        <v>29</v>
      </c>
      <c r="H151" t="s">
        <v>22</v>
      </c>
      <c r="O151" t="str">
        <f>MID(LEFT(Tabelle4[[#This Row],[Spalte4]],SEARCH(".",Tabelle4[[#This Row],[Spalte4]],1)-1),SEARCH("DB",Tabelle4[[#This Row],[Spalte4]],1),20)</f>
        <v>DB100</v>
      </c>
      <c r="P15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456</v>
      </c>
      <c r="Q151" s="2" t="str">
        <f>IF(ISNUMBER(SEARCH(".",RIGHT(Tabelle4[[#This Row],[Spalte4]],2),1)),RIGHT(Tabelle4[[#This Row],[Spalte4]],1),"")</f>
        <v>0</v>
      </c>
      <c r="R151" t="str">
        <f>_xlfn.TEXTJOIN(" ",FALSE,Tabelle4[[#This Row],[H]],_xlfn.TEXTJOIN(".",TRUE,Tabelle4[[#This Row],[byte]],Tabelle4[[#This Row],[bit]]))</f>
        <v>DB100 456.0</v>
      </c>
      <c r="S151" t="str">
        <f xml:space="preserve"> "." &amp; SUBSTITUTE(SUBSTITUTE(Tabelle4[[#This Row],[Spalte3]],"[",""),"]","")</f>
        <v>.BDE.BDE.DMC17.Kontrolle</v>
      </c>
      <c r="U151" t="str">
        <f>IF(Tabelle4[[#This Row],[Spalte5]]="BOOL","BOOL",
IF(Tabelle4[[#This Row],[Spalte5]]="DEZ+/-",
IF(P152-Tabelle4[[#This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51" s="4" t="str">
        <f>IF(Tabelle4[[#This Row],[Spalte5]] = "BOOL","0.1",P152-Tabelle4[[#This Row],[byte]])</f>
        <v>0.1</v>
      </c>
    </row>
    <row r="152" spans="3:22" x14ac:dyDescent="0.25">
      <c r="C152" t="s">
        <v>81</v>
      </c>
      <c r="D152" t="s">
        <v>520</v>
      </c>
      <c r="E152" t="s">
        <v>21</v>
      </c>
      <c r="H152" t="s">
        <v>22</v>
      </c>
      <c r="O152" t="str">
        <f>MID(LEFT(Tabelle4[[#This Row],[Spalte4]],SEARCH(".",Tabelle4[[#This Row],[Spalte4]],1)-1),SEARCH("DB",Tabelle4[[#This Row],[Spalte4]],1),20)</f>
        <v>DB100</v>
      </c>
      <c r="P15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458</v>
      </c>
      <c r="Q152" s="2" t="str">
        <f>IF(ISNUMBER(SEARCH(".",RIGHT(Tabelle4[[#This Row],[Spalte4]],2),1)),RIGHT(Tabelle4[[#This Row],[Spalte4]],1),"")</f>
        <v>0</v>
      </c>
      <c r="R152" t="str">
        <f>_xlfn.TEXTJOIN(" ",FALSE,Tabelle4[[#This Row],[H]],_xlfn.TEXTJOIN(".",TRUE,Tabelle4[[#This Row],[byte]],Tabelle4[[#This Row],[bit]]))</f>
        <v>DB100 458.0</v>
      </c>
      <c r="S152" t="str">
        <f xml:space="preserve"> "." &amp; SUBSTITUTE(SUBSTITUTE(Tabelle4[[#This Row],[Spalte3]],"[",""),"]","")</f>
        <v>.BDE.BDE.DMC17.ASCII</v>
      </c>
      <c r="U152" t="str">
        <f>IF(Tabelle4[[#This Row],[Spalte5]]="BOOL","BOOL",
IF(Tabelle4[[#This Row],[Spalte5]]="DEZ+/-",
IF(P153-Tabelle4[[#This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52" s="4">
        <f>IF(Tabelle4[[#This Row],[Spalte5]] = "BOOL","0.1",P153-Tabelle4[[#This Row],[byte]])</f>
        <v>4</v>
      </c>
    </row>
    <row r="153" spans="3:22" x14ac:dyDescent="0.25">
      <c r="C153" t="s">
        <v>82</v>
      </c>
      <c r="D153" t="s">
        <v>521</v>
      </c>
      <c r="H153" t="s">
        <v>22</v>
      </c>
      <c r="O153" t="str">
        <f>MID(LEFT(Tabelle4[[#This Row],[Spalte4]],SEARCH(".",Tabelle4[[#This Row],[Spalte4]],1)-1),SEARCH("DB",Tabelle4[[#This Row],[Spalte4]],1),20)</f>
        <v>DB100</v>
      </c>
      <c r="P15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462</v>
      </c>
      <c r="Q153" s="2" t="str">
        <f>IF(ISNUMBER(SEARCH(".",RIGHT(Tabelle4[[#This Row],[Spalte4]],2),1)),RIGHT(Tabelle4[[#This Row],[Spalte4]],1),"")</f>
        <v>0</v>
      </c>
      <c r="R153" t="str">
        <f>_xlfn.TEXTJOIN(" ",FALSE,Tabelle4[[#This Row],[H]],_xlfn.TEXTJOIN(".",TRUE,Tabelle4[[#This Row],[byte]],Tabelle4[[#This Row],[bit]]))</f>
        <v>DB100 462.0</v>
      </c>
      <c r="S153" t="str">
        <f xml:space="preserve"> "." &amp; SUBSTITUTE(SUBSTITUTE(Tabelle4[[#This Row],[Spalte3]],"[",""),"]","")</f>
        <v>.BDE.BDE.DMC18</v>
      </c>
      <c r="U153" t="str">
        <f>IF(Tabelle4[[#This Row],[Spalte5]]="BOOL","BOOL",
IF(Tabelle4[[#This Row],[Spalte5]]="DEZ+/-",
IF(P154-Tabelle4[[#This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" s="4">
        <f>IF(Tabelle4[[#This Row],[Spalte5]] = "BOOL","0.1",P154-Tabelle4[[#This Row],[byte]])</f>
        <v>0</v>
      </c>
    </row>
    <row r="154" spans="3:22" x14ac:dyDescent="0.25">
      <c r="C154" t="s">
        <v>83</v>
      </c>
      <c r="D154" t="s">
        <v>522</v>
      </c>
      <c r="E154" t="s">
        <v>29</v>
      </c>
      <c r="H154" t="s">
        <v>22</v>
      </c>
      <c r="O154" t="str">
        <f>MID(LEFT(Tabelle4[[#This Row],[Spalte4]],SEARCH(".",Tabelle4[[#This Row],[Spalte4]],1)-1),SEARCH("DB",Tabelle4[[#This Row],[Spalte4]],1),20)</f>
        <v>DB100</v>
      </c>
      <c r="P15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462</v>
      </c>
      <c r="Q154" s="2" t="str">
        <f>IF(ISNUMBER(SEARCH(".",RIGHT(Tabelle4[[#This Row],[Spalte4]],2),1)),RIGHT(Tabelle4[[#This Row],[Spalte4]],1),"")</f>
        <v>0</v>
      </c>
      <c r="R154" t="str">
        <f>_xlfn.TEXTJOIN(" ",FALSE,Tabelle4[[#This Row],[H]],_xlfn.TEXTJOIN(".",TRUE,Tabelle4[[#This Row],[byte]],Tabelle4[[#This Row],[bit]]))</f>
        <v>DB100 462.0</v>
      </c>
      <c r="S154" t="str">
        <f xml:space="preserve"> "." &amp; SUBSTITUTE(SUBSTITUTE(Tabelle4[[#This Row],[Spalte3]],"[",""),"]","")</f>
        <v>.BDE.BDE.DMC18.Kontrolle</v>
      </c>
      <c r="U154" t="str">
        <f>IF(Tabelle4[[#This Row],[Spalte5]]="BOOL","BOOL",
IF(Tabelle4[[#This Row],[Spalte5]]="DEZ+/-",
IF(P155-Tabelle4[[#This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54" s="4" t="str">
        <f>IF(Tabelle4[[#This Row],[Spalte5]] = "BOOL","0.1",P155-Tabelle4[[#This Row],[byte]])</f>
        <v>0.1</v>
      </c>
    </row>
    <row r="155" spans="3:22" x14ac:dyDescent="0.25">
      <c r="C155" t="s">
        <v>84</v>
      </c>
      <c r="D155" t="s">
        <v>523</v>
      </c>
      <c r="E155" t="s">
        <v>21</v>
      </c>
      <c r="H155" t="s">
        <v>22</v>
      </c>
      <c r="O155" t="str">
        <f>MID(LEFT(Tabelle4[[#This Row],[Spalte4]],SEARCH(".",Tabelle4[[#This Row],[Spalte4]],1)-1),SEARCH("DB",Tabelle4[[#This Row],[Spalte4]],1),20)</f>
        <v>DB100</v>
      </c>
      <c r="P15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464</v>
      </c>
      <c r="Q155" s="2" t="str">
        <f>IF(ISNUMBER(SEARCH(".",RIGHT(Tabelle4[[#This Row],[Spalte4]],2),1)),RIGHT(Tabelle4[[#This Row],[Spalte4]],1),"")</f>
        <v>0</v>
      </c>
      <c r="R155" t="str">
        <f>_xlfn.TEXTJOIN(" ",FALSE,Tabelle4[[#This Row],[H]],_xlfn.TEXTJOIN(".",TRUE,Tabelle4[[#This Row],[byte]],Tabelle4[[#This Row],[bit]]))</f>
        <v>DB100 464.0</v>
      </c>
      <c r="S155" t="str">
        <f xml:space="preserve"> "." &amp; SUBSTITUTE(SUBSTITUTE(Tabelle4[[#This Row],[Spalte3]],"[",""),"]","")</f>
        <v>.BDE.BDE.DMC18.ASCII</v>
      </c>
      <c r="U155" t="str">
        <f>IF(Tabelle4[[#This Row],[Spalte5]]="BOOL","BOOL",
IF(Tabelle4[[#This Row],[Spalte5]]="DEZ+/-",
IF(P156-Tabelle4[[#This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55" s="4">
        <f>IF(Tabelle4[[#This Row],[Spalte5]] = "BOOL","0.1",P156-Tabelle4[[#This Row],[byte]])</f>
        <v>4</v>
      </c>
    </row>
    <row r="156" spans="3:22" x14ac:dyDescent="0.25">
      <c r="C156" t="s">
        <v>85</v>
      </c>
      <c r="D156" t="s">
        <v>524</v>
      </c>
      <c r="H156" t="s">
        <v>22</v>
      </c>
      <c r="O156" t="str">
        <f>MID(LEFT(Tabelle4[[#This Row],[Spalte4]],SEARCH(".",Tabelle4[[#This Row],[Spalte4]],1)-1),SEARCH("DB",Tabelle4[[#This Row],[Spalte4]],1),20)</f>
        <v>DB100</v>
      </c>
      <c r="P15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468</v>
      </c>
      <c r="Q156" s="2" t="str">
        <f>IF(ISNUMBER(SEARCH(".",RIGHT(Tabelle4[[#This Row],[Spalte4]],2),1)),RIGHT(Tabelle4[[#This Row],[Spalte4]],1),"")</f>
        <v>0</v>
      </c>
      <c r="R156" t="str">
        <f>_xlfn.TEXTJOIN(" ",FALSE,Tabelle4[[#This Row],[H]],_xlfn.TEXTJOIN(".",TRUE,Tabelle4[[#This Row],[byte]],Tabelle4[[#This Row],[bit]]))</f>
        <v>DB100 468.0</v>
      </c>
      <c r="S156" t="str">
        <f xml:space="preserve"> "." &amp; SUBSTITUTE(SUBSTITUTE(Tabelle4[[#This Row],[Spalte3]],"[",""),"]","")</f>
        <v>.BDE.BDE.DMC19</v>
      </c>
      <c r="U156" t="str">
        <f>IF(Tabelle4[[#This Row],[Spalte5]]="BOOL","BOOL",
IF(Tabelle4[[#This Row],[Spalte5]]="DEZ+/-",
IF(P157-Tabelle4[[#This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" s="4">
        <f>IF(Tabelle4[[#This Row],[Spalte5]] = "BOOL","0.1",P157-Tabelle4[[#This Row],[byte]])</f>
        <v>0</v>
      </c>
    </row>
    <row r="157" spans="3:22" x14ac:dyDescent="0.25">
      <c r="C157" t="s">
        <v>86</v>
      </c>
      <c r="D157" t="s">
        <v>525</v>
      </c>
      <c r="E157" t="s">
        <v>29</v>
      </c>
      <c r="H157" t="s">
        <v>22</v>
      </c>
      <c r="O157" t="str">
        <f>MID(LEFT(Tabelle4[[#This Row],[Spalte4]],SEARCH(".",Tabelle4[[#This Row],[Spalte4]],1)-1),SEARCH("DB",Tabelle4[[#This Row],[Spalte4]],1),20)</f>
        <v>DB100</v>
      </c>
      <c r="P15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468</v>
      </c>
      <c r="Q157" s="2" t="str">
        <f>IF(ISNUMBER(SEARCH(".",RIGHT(Tabelle4[[#This Row],[Spalte4]],2),1)),RIGHT(Tabelle4[[#This Row],[Spalte4]],1),"")</f>
        <v>0</v>
      </c>
      <c r="R157" t="str">
        <f>_xlfn.TEXTJOIN(" ",FALSE,Tabelle4[[#This Row],[H]],_xlfn.TEXTJOIN(".",TRUE,Tabelle4[[#This Row],[byte]],Tabelle4[[#This Row],[bit]]))</f>
        <v>DB100 468.0</v>
      </c>
      <c r="S157" t="str">
        <f xml:space="preserve"> "." &amp; SUBSTITUTE(SUBSTITUTE(Tabelle4[[#This Row],[Spalte3]],"[",""),"]","")</f>
        <v>.BDE.BDE.DMC19.Kontrolle</v>
      </c>
      <c r="U157" t="str">
        <f>IF(Tabelle4[[#This Row],[Spalte5]]="BOOL","BOOL",
IF(Tabelle4[[#This Row],[Spalte5]]="DEZ+/-",
IF(P158-Tabelle4[[#This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57" s="4" t="str">
        <f>IF(Tabelle4[[#This Row],[Spalte5]] = "BOOL","0.1",P158-Tabelle4[[#This Row],[byte]])</f>
        <v>0.1</v>
      </c>
    </row>
    <row r="158" spans="3:22" x14ac:dyDescent="0.25">
      <c r="C158" t="s">
        <v>87</v>
      </c>
      <c r="D158" t="s">
        <v>526</v>
      </c>
      <c r="E158" t="s">
        <v>21</v>
      </c>
      <c r="H158" t="s">
        <v>22</v>
      </c>
      <c r="O158" t="str">
        <f>MID(LEFT(Tabelle4[[#This Row],[Spalte4]],SEARCH(".",Tabelle4[[#This Row],[Spalte4]],1)-1),SEARCH("DB",Tabelle4[[#This Row],[Spalte4]],1),20)</f>
        <v>DB100</v>
      </c>
      <c r="P15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470</v>
      </c>
      <c r="Q158" s="2" t="str">
        <f>IF(ISNUMBER(SEARCH(".",RIGHT(Tabelle4[[#This Row],[Spalte4]],2),1)),RIGHT(Tabelle4[[#This Row],[Spalte4]],1),"")</f>
        <v>0</v>
      </c>
      <c r="R158" t="str">
        <f>_xlfn.TEXTJOIN(" ",FALSE,Tabelle4[[#This Row],[H]],_xlfn.TEXTJOIN(".",TRUE,Tabelle4[[#This Row],[byte]],Tabelle4[[#This Row],[bit]]))</f>
        <v>DB100 470.0</v>
      </c>
      <c r="S158" t="str">
        <f xml:space="preserve"> "." &amp; SUBSTITUTE(SUBSTITUTE(Tabelle4[[#This Row],[Spalte3]],"[",""),"]","")</f>
        <v>.BDE.BDE.DMC19.ASCII</v>
      </c>
      <c r="U158" t="str">
        <f>IF(Tabelle4[[#This Row],[Spalte5]]="BOOL","BOOL",
IF(Tabelle4[[#This Row],[Spalte5]]="DEZ+/-",
IF(P159-Tabelle4[[#This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58" s="4">
        <f>IF(Tabelle4[[#This Row],[Spalte5]] = "BOOL","0.1",P159-Tabelle4[[#This Row],[byte]])</f>
        <v>4</v>
      </c>
    </row>
    <row r="159" spans="3:22" x14ac:dyDescent="0.25">
      <c r="C159" t="s">
        <v>88</v>
      </c>
      <c r="D159" t="s">
        <v>527</v>
      </c>
      <c r="H159" t="s">
        <v>22</v>
      </c>
      <c r="O159" t="str">
        <f>MID(LEFT(Tabelle4[[#This Row],[Spalte4]],SEARCH(".",Tabelle4[[#This Row],[Spalte4]],1)-1),SEARCH("DB",Tabelle4[[#This Row],[Spalte4]],1),20)</f>
        <v>DB100</v>
      </c>
      <c r="P15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474</v>
      </c>
      <c r="Q159" s="2" t="str">
        <f>IF(ISNUMBER(SEARCH(".",RIGHT(Tabelle4[[#This Row],[Spalte4]],2),1)),RIGHT(Tabelle4[[#This Row],[Spalte4]],1),"")</f>
        <v>0</v>
      </c>
      <c r="R159" t="str">
        <f>_xlfn.TEXTJOIN(" ",FALSE,Tabelle4[[#This Row],[H]],_xlfn.TEXTJOIN(".",TRUE,Tabelle4[[#This Row],[byte]],Tabelle4[[#This Row],[bit]]))</f>
        <v>DB100 474.0</v>
      </c>
      <c r="S159" t="str">
        <f xml:space="preserve"> "." &amp; SUBSTITUTE(SUBSTITUTE(Tabelle4[[#This Row],[Spalte3]],"[",""),"]","")</f>
        <v>.BDE.BDE.DMC20</v>
      </c>
      <c r="U159" t="str">
        <f>IF(Tabelle4[[#This Row],[Spalte5]]="BOOL","BOOL",
IF(Tabelle4[[#This Row],[Spalte5]]="DEZ+/-",
IF(P160-Tabelle4[[#This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" s="4">
        <f>IF(Tabelle4[[#This Row],[Spalte5]] = "BOOL","0.1",P160-Tabelle4[[#This Row],[byte]])</f>
        <v>0</v>
      </c>
    </row>
    <row r="160" spans="3:22" x14ac:dyDescent="0.25">
      <c r="C160" t="s">
        <v>89</v>
      </c>
      <c r="D160" t="s">
        <v>528</v>
      </c>
      <c r="E160" t="s">
        <v>29</v>
      </c>
      <c r="H160" t="s">
        <v>22</v>
      </c>
      <c r="O160" t="str">
        <f>MID(LEFT(Tabelle4[[#This Row],[Spalte4]],SEARCH(".",Tabelle4[[#This Row],[Spalte4]],1)-1),SEARCH("DB",Tabelle4[[#This Row],[Spalte4]],1),20)</f>
        <v>DB100</v>
      </c>
      <c r="P16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474</v>
      </c>
      <c r="Q160" s="2" t="str">
        <f>IF(ISNUMBER(SEARCH(".",RIGHT(Tabelle4[[#This Row],[Spalte4]],2),1)),RIGHT(Tabelle4[[#This Row],[Spalte4]],1),"")</f>
        <v>0</v>
      </c>
      <c r="R160" t="str">
        <f>_xlfn.TEXTJOIN(" ",FALSE,Tabelle4[[#This Row],[H]],_xlfn.TEXTJOIN(".",TRUE,Tabelle4[[#This Row],[byte]],Tabelle4[[#This Row],[bit]]))</f>
        <v>DB100 474.0</v>
      </c>
      <c r="S160" t="str">
        <f xml:space="preserve"> "." &amp; SUBSTITUTE(SUBSTITUTE(Tabelle4[[#This Row],[Spalte3]],"[",""),"]","")</f>
        <v>.BDE.BDE.DMC20.Kontrolle</v>
      </c>
      <c r="U160" t="str">
        <f>IF(Tabelle4[[#This Row],[Spalte5]]="BOOL","BOOL",
IF(Tabelle4[[#This Row],[Spalte5]]="DEZ+/-",
IF(P161-Tabelle4[[#This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60" s="4" t="str">
        <f>IF(Tabelle4[[#This Row],[Spalte5]] = "BOOL","0.1",P161-Tabelle4[[#This Row],[byte]])</f>
        <v>0.1</v>
      </c>
    </row>
    <row r="161" spans="3:22" x14ac:dyDescent="0.25">
      <c r="C161" t="s">
        <v>90</v>
      </c>
      <c r="D161" t="s">
        <v>529</v>
      </c>
      <c r="E161" t="s">
        <v>21</v>
      </c>
      <c r="H161" t="s">
        <v>22</v>
      </c>
      <c r="O161" t="str">
        <f>MID(LEFT(Tabelle4[[#This Row],[Spalte4]],SEARCH(".",Tabelle4[[#This Row],[Spalte4]],1)-1),SEARCH("DB",Tabelle4[[#This Row],[Spalte4]],1),20)</f>
        <v>DB100</v>
      </c>
      <c r="P16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476</v>
      </c>
      <c r="Q161" s="2" t="str">
        <f>IF(ISNUMBER(SEARCH(".",RIGHT(Tabelle4[[#This Row],[Spalte4]],2),1)),RIGHT(Tabelle4[[#This Row],[Spalte4]],1),"")</f>
        <v>0</v>
      </c>
      <c r="R161" t="str">
        <f>_xlfn.TEXTJOIN(" ",FALSE,Tabelle4[[#This Row],[H]],_xlfn.TEXTJOIN(".",TRUE,Tabelle4[[#This Row],[byte]],Tabelle4[[#This Row],[bit]]))</f>
        <v>DB100 476.0</v>
      </c>
      <c r="S161" t="str">
        <f xml:space="preserve"> "." &amp; SUBSTITUTE(SUBSTITUTE(Tabelle4[[#This Row],[Spalte3]],"[",""),"]","")</f>
        <v>.BDE.BDE.DMC20.ASCII</v>
      </c>
      <c r="U161" t="str">
        <f>IF(Tabelle4[[#This Row],[Spalte5]]="BOOL","BOOL",
IF(Tabelle4[[#This Row],[Spalte5]]="DEZ+/-",
IF(P162-Tabelle4[[#This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61" s="4">
        <f>IF(Tabelle4[[#This Row],[Spalte5]] = "BOOL","0.1",P162-Tabelle4[[#This Row],[byte]])</f>
        <v>4</v>
      </c>
    </row>
    <row r="162" spans="3:22" x14ac:dyDescent="0.25">
      <c r="C162" t="s">
        <v>91</v>
      </c>
      <c r="D162" t="s">
        <v>530</v>
      </c>
      <c r="H162" t="s">
        <v>22</v>
      </c>
      <c r="O162" t="str">
        <f>MID(LEFT(Tabelle4[[#This Row],[Spalte4]],SEARCH(".",Tabelle4[[#This Row],[Spalte4]],1)-1),SEARCH("DB",Tabelle4[[#This Row],[Spalte4]],1),20)</f>
        <v>DB100</v>
      </c>
      <c r="P16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480</v>
      </c>
      <c r="Q162" s="2" t="str">
        <f>IF(ISNUMBER(SEARCH(".",RIGHT(Tabelle4[[#This Row],[Spalte4]],2),1)),RIGHT(Tabelle4[[#This Row],[Spalte4]],1),"")</f>
        <v>0</v>
      </c>
      <c r="R162" t="str">
        <f>_xlfn.TEXTJOIN(" ",FALSE,Tabelle4[[#This Row],[H]],_xlfn.TEXTJOIN(".",TRUE,Tabelle4[[#This Row],[byte]],Tabelle4[[#This Row],[bit]]))</f>
        <v>DB100 480.0</v>
      </c>
      <c r="S162" t="str">
        <f xml:space="preserve"> "." &amp; SUBSTITUTE(SUBSTITUTE(Tabelle4[[#This Row],[Spalte3]],"[",""),"]","")</f>
        <v>.BDE.BDE.DMC21</v>
      </c>
      <c r="U162" t="str">
        <f>IF(Tabelle4[[#This Row],[Spalte5]]="BOOL","BOOL",
IF(Tabelle4[[#This Row],[Spalte5]]="DEZ+/-",
IF(P163-Tabelle4[[#This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" s="4">
        <f>IF(Tabelle4[[#This Row],[Spalte5]] = "BOOL","0.1",P163-Tabelle4[[#This Row],[byte]])</f>
        <v>0</v>
      </c>
    </row>
    <row r="163" spans="3:22" x14ac:dyDescent="0.25">
      <c r="C163" t="s">
        <v>92</v>
      </c>
      <c r="D163" t="s">
        <v>531</v>
      </c>
      <c r="E163" t="s">
        <v>29</v>
      </c>
      <c r="H163" t="s">
        <v>22</v>
      </c>
      <c r="O163" t="str">
        <f>MID(LEFT(Tabelle4[[#This Row],[Spalte4]],SEARCH(".",Tabelle4[[#This Row],[Spalte4]],1)-1),SEARCH("DB",Tabelle4[[#This Row],[Spalte4]],1),20)</f>
        <v>DB100</v>
      </c>
      <c r="P16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480</v>
      </c>
      <c r="Q163" s="2" t="str">
        <f>IF(ISNUMBER(SEARCH(".",RIGHT(Tabelle4[[#This Row],[Spalte4]],2),1)),RIGHT(Tabelle4[[#This Row],[Spalte4]],1),"")</f>
        <v>0</v>
      </c>
      <c r="R163" t="str">
        <f>_xlfn.TEXTJOIN(" ",FALSE,Tabelle4[[#This Row],[H]],_xlfn.TEXTJOIN(".",TRUE,Tabelle4[[#This Row],[byte]],Tabelle4[[#This Row],[bit]]))</f>
        <v>DB100 480.0</v>
      </c>
      <c r="S163" t="str">
        <f xml:space="preserve"> "." &amp; SUBSTITUTE(SUBSTITUTE(Tabelle4[[#This Row],[Spalte3]],"[",""),"]","")</f>
        <v>.BDE.BDE.DMC21.Kontrolle</v>
      </c>
      <c r="U163" t="str">
        <f>IF(Tabelle4[[#This Row],[Spalte5]]="BOOL","BOOL",
IF(Tabelle4[[#This Row],[Spalte5]]="DEZ+/-",
IF(P164-Tabelle4[[#This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63" s="4" t="str">
        <f>IF(Tabelle4[[#This Row],[Spalte5]] = "BOOL","0.1",P164-Tabelle4[[#This Row],[byte]])</f>
        <v>0.1</v>
      </c>
    </row>
    <row r="164" spans="3:22" x14ac:dyDescent="0.25">
      <c r="C164" t="s">
        <v>93</v>
      </c>
      <c r="D164" t="s">
        <v>532</v>
      </c>
      <c r="E164" t="s">
        <v>21</v>
      </c>
      <c r="H164" t="s">
        <v>22</v>
      </c>
      <c r="O164" t="str">
        <f>MID(LEFT(Tabelle4[[#This Row],[Spalte4]],SEARCH(".",Tabelle4[[#This Row],[Spalte4]],1)-1),SEARCH("DB",Tabelle4[[#This Row],[Spalte4]],1),20)</f>
        <v>DB100</v>
      </c>
      <c r="P16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482</v>
      </c>
      <c r="Q164" s="2" t="str">
        <f>IF(ISNUMBER(SEARCH(".",RIGHT(Tabelle4[[#This Row],[Spalte4]],2),1)),RIGHT(Tabelle4[[#This Row],[Spalte4]],1),"")</f>
        <v>0</v>
      </c>
      <c r="R164" t="str">
        <f>_xlfn.TEXTJOIN(" ",FALSE,Tabelle4[[#This Row],[H]],_xlfn.TEXTJOIN(".",TRUE,Tabelle4[[#This Row],[byte]],Tabelle4[[#This Row],[bit]]))</f>
        <v>DB100 482.0</v>
      </c>
      <c r="S164" t="str">
        <f xml:space="preserve"> "." &amp; SUBSTITUTE(SUBSTITUTE(Tabelle4[[#This Row],[Spalte3]],"[",""),"]","")</f>
        <v>.BDE.BDE.DMC21.ASCII</v>
      </c>
      <c r="U164" t="str">
        <f>IF(Tabelle4[[#This Row],[Spalte5]]="BOOL","BOOL",
IF(Tabelle4[[#This Row],[Spalte5]]="DEZ+/-",
IF(P165-Tabelle4[[#This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64" s="4">
        <f>IF(Tabelle4[[#This Row],[Spalte5]] = "BOOL","0.1",P165-Tabelle4[[#This Row],[byte]])</f>
        <v>4</v>
      </c>
    </row>
    <row r="165" spans="3:22" x14ac:dyDescent="0.25">
      <c r="C165" t="s">
        <v>94</v>
      </c>
      <c r="D165" t="s">
        <v>533</v>
      </c>
      <c r="H165" t="s">
        <v>22</v>
      </c>
      <c r="O165" t="str">
        <f>MID(LEFT(Tabelle4[[#This Row],[Spalte4]],SEARCH(".",Tabelle4[[#This Row],[Spalte4]],1)-1),SEARCH("DB",Tabelle4[[#This Row],[Spalte4]],1),20)</f>
        <v>DB100</v>
      </c>
      <c r="P16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486</v>
      </c>
      <c r="Q165" s="2" t="str">
        <f>IF(ISNUMBER(SEARCH(".",RIGHT(Tabelle4[[#This Row],[Spalte4]],2),1)),RIGHT(Tabelle4[[#This Row],[Spalte4]],1),"")</f>
        <v>0</v>
      </c>
      <c r="R165" t="str">
        <f>_xlfn.TEXTJOIN(" ",FALSE,Tabelle4[[#This Row],[H]],_xlfn.TEXTJOIN(".",TRUE,Tabelle4[[#This Row],[byte]],Tabelle4[[#This Row],[bit]]))</f>
        <v>DB100 486.0</v>
      </c>
      <c r="S165" t="str">
        <f xml:space="preserve"> "." &amp; SUBSTITUTE(SUBSTITUTE(Tabelle4[[#This Row],[Spalte3]],"[",""),"]","")</f>
        <v>.BDE.BDE.DMC22</v>
      </c>
      <c r="U165" t="str">
        <f>IF(Tabelle4[[#This Row],[Spalte5]]="BOOL","BOOL",
IF(Tabelle4[[#This Row],[Spalte5]]="DEZ+/-",
IF(P166-Tabelle4[[#This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" s="4">
        <f>IF(Tabelle4[[#This Row],[Spalte5]] = "BOOL","0.1",P166-Tabelle4[[#This Row],[byte]])</f>
        <v>0</v>
      </c>
    </row>
    <row r="166" spans="3:22" x14ac:dyDescent="0.25">
      <c r="C166" t="s">
        <v>95</v>
      </c>
      <c r="D166" t="s">
        <v>534</v>
      </c>
      <c r="E166" t="s">
        <v>29</v>
      </c>
      <c r="H166" t="s">
        <v>22</v>
      </c>
      <c r="O166" t="str">
        <f>MID(LEFT(Tabelle4[[#This Row],[Spalte4]],SEARCH(".",Tabelle4[[#This Row],[Spalte4]],1)-1),SEARCH("DB",Tabelle4[[#This Row],[Spalte4]],1),20)</f>
        <v>DB100</v>
      </c>
      <c r="P16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486</v>
      </c>
      <c r="Q166" s="2" t="str">
        <f>IF(ISNUMBER(SEARCH(".",RIGHT(Tabelle4[[#This Row],[Spalte4]],2),1)),RIGHT(Tabelle4[[#This Row],[Spalte4]],1),"")</f>
        <v>0</v>
      </c>
      <c r="R166" t="str">
        <f>_xlfn.TEXTJOIN(" ",FALSE,Tabelle4[[#This Row],[H]],_xlfn.TEXTJOIN(".",TRUE,Tabelle4[[#This Row],[byte]],Tabelle4[[#This Row],[bit]]))</f>
        <v>DB100 486.0</v>
      </c>
      <c r="S166" t="str">
        <f xml:space="preserve"> "." &amp; SUBSTITUTE(SUBSTITUTE(Tabelle4[[#This Row],[Spalte3]],"[",""),"]","")</f>
        <v>.BDE.BDE.DMC22.Kontrolle</v>
      </c>
      <c r="U166" t="str">
        <f>IF(Tabelle4[[#This Row],[Spalte5]]="BOOL","BOOL",
IF(Tabelle4[[#This Row],[Spalte5]]="DEZ+/-",
IF(P167-Tabelle4[[#This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66" s="4" t="str">
        <f>IF(Tabelle4[[#This Row],[Spalte5]] = "BOOL","0.1",P167-Tabelle4[[#This Row],[byte]])</f>
        <v>0.1</v>
      </c>
    </row>
    <row r="167" spans="3:22" x14ac:dyDescent="0.25">
      <c r="C167" t="s">
        <v>96</v>
      </c>
      <c r="D167" t="s">
        <v>535</v>
      </c>
      <c r="E167" t="s">
        <v>21</v>
      </c>
      <c r="H167" t="s">
        <v>22</v>
      </c>
      <c r="O167" t="str">
        <f>MID(LEFT(Tabelle4[[#This Row],[Spalte4]],SEARCH(".",Tabelle4[[#This Row],[Spalte4]],1)-1),SEARCH("DB",Tabelle4[[#This Row],[Spalte4]],1),20)</f>
        <v>DB100</v>
      </c>
      <c r="P16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488</v>
      </c>
      <c r="Q167" s="2" t="str">
        <f>IF(ISNUMBER(SEARCH(".",RIGHT(Tabelle4[[#This Row],[Spalte4]],2),1)),RIGHT(Tabelle4[[#This Row],[Spalte4]],1),"")</f>
        <v>0</v>
      </c>
      <c r="R167" t="str">
        <f>_xlfn.TEXTJOIN(" ",FALSE,Tabelle4[[#This Row],[H]],_xlfn.TEXTJOIN(".",TRUE,Tabelle4[[#This Row],[byte]],Tabelle4[[#This Row],[bit]]))</f>
        <v>DB100 488.0</v>
      </c>
      <c r="S167" t="str">
        <f xml:space="preserve"> "." &amp; SUBSTITUTE(SUBSTITUTE(Tabelle4[[#This Row],[Spalte3]],"[",""),"]","")</f>
        <v>.BDE.BDE.DMC22.ASCII</v>
      </c>
      <c r="U167" t="str">
        <f>IF(Tabelle4[[#This Row],[Spalte5]]="BOOL","BOOL",
IF(Tabelle4[[#This Row],[Spalte5]]="DEZ+/-",
IF(P168-Tabelle4[[#This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67" s="4">
        <f>IF(Tabelle4[[#This Row],[Spalte5]] = "BOOL","0.1",P168-Tabelle4[[#This Row],[byte]])</f>
        <v>4</v>
      </c>
    </row>
    <row r="168" spans="3:22" x14ac:dyDescent="0.25">
      <c r="C168" t="s">
        <v>97</v>
      </c>
      <c r="D168" t="s">
        <v>536</v>
      </c>
      <c r="H168" t="s">
        <v>22</v>
      </c>
      <c r="O168" t="str">
        <f>MID(LEFT(Tabelle4[[#This Row],[Spalte4]],SEARCH(".",Tabelle4[[#This Row],[Spalte4]],1)-1),SEARCH("DB",Tabelle4[[#This Row],[Spalte4]],1),20)</f>
        <v>DB100</v>
      </c>
      <c r="P16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492</v>
      </c>
      <c r="Q168" s="2" t="str">
        <f>IF(ISNUMBER(SEARCH(".",RIGHT(Tabelle4[[#This Row],[Spalte4]],2),1)),RIGHT(Tabelle4[[#This Row],[Spalte4]],1),"")</f>
        <v>0</v>
      </c>
      <c r="R168" t="str">
        <f>_xlfn.TEXTJOIN(" ",FALSE,Tabelle4[[#This Row],[H]],_xlfn.TEXTJOIN(".",TRUE,Tabelle4[[#This Row],[byte]],Tabelle4[[#This Row],[bit]]))</f>
        <v>DB100 492.0</v>
      </c>
      <c r="S168" t="str">
        <f xml:space="preserve"> "." &amp; SUBSTITUTE(SUBSTITUTE(Tabelle4[[#This Row],[Spalte3]],"[",""),"]","")</f>
        <v>.BDE.BDE.DMC23</v>
      </c>
      <c r="U168" t="str">
        <f>IF(Tabelle4[[#This Row],[Spalte5]]="BOOL","BOOL",
IF(Tabelle4[[#This Row],[Spalte5]]="DEZ+/-",
IF(P169-Tabelle4[[#This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" s="4">
        <f>IF(Tabelle4[[#This Row],[Spalte5]] = "BOOL","0.1",P169-Tabelle4[[#This Row],[byte]])</f>
        <v>0</v>
      </c>
    </row>
    <row r="169" spans="3:22" x14ac:dyDescent="0.25">
      <c r="C169" t="s">
        <v>98</v>
      </c>
      <c r="D169" t="s">
        <v>537</v>
      </c>
      <c r="E169" t="s">
        <v>29</v>
      </c>
      <c r="H169" t="s">
        <v>22</v>
      </c>
      <c r="O169" t="str">
        <f>MID(LEFT(Tabelle4[[#This Row],[Spalte4]],SEARCH(".",Tabelle4[[#This Row],[Spalte4]],1)-1),SEARCH("DB",Tabelle4[[#This Row],[Spalte4]],1),20)</f>
        <v>DB100</v>
      </c>
      <c r="P16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492</v>
      </c>
      <c r="Q169" s="2" t="str">
        <f>IF(ISNUMBER(SEARCH(".",RIGHT(Tabelle4[[#This Row],[Spalte4]],2),1)),RIGHT(Tabelle4[[#This Row],[Spalte4]],1),"")</f>
        <v>0</v>
      </c>
      <c r="R169" t="str">
        <f>_xlfn.TEXTJOIN(" ",FALSE,Tabelle4[[#This Row],[H]],_xlfn.TEXTJOIN(".",TRUE,Tabelle4[[#This Row],[byte]],Tabelle4[[#This Row],[bit]]))</f>
        <v>DB100 492.0</v>
      </c>
      <c r="S169" t="str">
        <f xml:space="preserve"> "." &amp; SUBSTITUTE(SUBSTITUTE(Tabelle4[[#This Row],[Spalte3]],"[",""),"]","")</f>
        <v>.BDE.BDE.DMC23.Kontrolle</v>
      </c>
      <c r="U169" t="str">
        <f>IF(Tabelle4[[#This Row],[Spalte5]]="BOOL","BOOL",
IF(Tabelle4[[#This Row],[Spalte5]]="DEZ+/-",
IF(P170-Tabelle4[[#This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69" s="4" t="str">
        <f>IF(Tabelle4[[#This Row],[Spalte5]] = "BOOL","0.1",P170-Tabelle4[[#This Row],[byte]])</f>
        <v>0.1</v>
      </c>
    </row>
    <row r="170" spans="3:22" x14ac:dyDescent="0.25">
      <c r="C170" t="s">
        <v>99</v>
      </c>
      <c r="D170" t="s">
        <v>538</v>
      </c>
      <c r="E170" t="s">
        <v>21</v>
      </c>
      <c r="H170" t="s">
        <v>22</v>
      </c>
      <c r="O170" t="str">
        <f>MID(LEFT(Tabelle4[[#This Row],[Spalte4]],SEARCH(".",Tabelle4[[#This Row],[Spalte4]],1)-1),SEARCH("DB",Tabelle4[[#This Row],[Spalte4]],1),20)</f>
        <v>DB100</v>
      </c>
      <c r="P17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494</v>
      </c>
      <c r="Q170" s="2" t="str">
        <f>IF(ISNUMBER(SEARCH(".",RIGHT(Tabelle4[[#This Row],[Spalte4]],2),1)),RIGHT(Tabelle4[[#This Row],[Spalte4]],1),"")</f>
        <v>0</v>
      </c>
      <c r="R170" t="str">
        <f>_xlfn.TEXTJOIN(" ",FALSE,Tabelle4[[#This Row],[H]],_xlfn.TEXTJOIN(".",TRUE,Tabelle4[[#This Row],[byte]],Tabelle4[[#This Row],[bit]]))</f>
        <v>DB100 494.0</v>
      </c>
      <c r="S170" t="str">
        <f xml:space="preserve"> "." &amp; SUBSTITUTE(SUBSTITUTE(Tabelle4[[#This Row],[Spalte3]],"[",""),"]","")</f>
        <v>.BDE.BDE.DMC23.ASCII</v>
      </c>
      <c r="U170" t="str">
        <f>IF(Tabelle4[[#This Row],[Spalte5]]="BOOL","BOOL",
IF(Tabelle4[[#This Row],[Spalte5]]="DEZ+/-",
IF(P171-Tabelle4[[#This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70" s="4">
        <f>IF(Tabelle4[[#This Row],[Spalte5]] = "BOOL","0.1",P171-Tabelle4[[#This Row],[byte]])</f>
        <v>4</v>
      </c>
    </row>
    <row r="171" spans="3:22" x14ac:dyDescent="0.25">
      <c r="C171" t="s">
        <v>100</v>
      </c>
      <c r="D171" t="s">
        <v>539</v>
      </c>
      <c r="H171" t="s">
        <v>22</v>
      </c>
      <c r="O171" t="str">
        <f>MID(LEFT(Tabelle4[[#This Row],[Spalte4]],SEARCH(".",Tabelle4[[#This Row],[Spalte4]],1)-1),SEARCH("DB",Tabelle4[[#This Row],[Spalte4]],1),20)</f>
        <v>DB100</v>
      </c>
      <c r="P17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498</v>
      </c>
      <c r="Q171" s="2" t="str">
        <f>IF(ISNUMBER(SEARCH(".",RIGHT(Tabelle4[[#This Row],[Spalte4]],2),1)),RIGHT(Tabelle4[[#This Row],[Spalte4]],1),"")</f>
        <v>0</v>
      </c>
      <c r="R171" t="str">
        <f>_xlfn.TEXTJOIN(" ",FALSE,Tabelle4[[#This Row],[H]],_xlfn.TEXTJOIN(".",TRUE,Tabelle4[[#This Row],[byte]],Tabelle4[[#This Row],[bit]]))</f>
        <v>DB100 498.0</v>
      </c>
      <c r="S171" t="str">
        <f xml:space="preserve"> "." &amp; SUBSTITUTE(SUBSTITUTE(Tabelle4[[#This Row],[Spalte3]],"[",""),"]","")</f>
        <v>.BDE.BDE.DMC24</v>
      </c>
      <c r="U171" t="str">
        <f>IF(Tabelle4[[#This Row],[Spalte5]]="BOOL","BOOL",
IF(Tabelle4[[#This Row],[Spalte5]]="DEZ+/-",
IF(P172-Tabelle4[[#This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" s="4">
        <f>IF(Tabelle4[[#This Row],[Spalte5]] = "BOOL","0.1",P172-Tabelle4[[#This Row],[byte]])</f>
        <v>0</v>
      </c>
    </row>
    <row r="172" spans="3:22" x14ac:dyDescent="0.25">
      <c r="C172" t="s">
        <v>101</v>
      </c>
      <c r="D172" t="s">
        <v>540</v>
      </c>
      <c r="E172" t="s">
        <v>29</v>
      </c>
      <c r="H172" t="s">
        <v>22</v>
      </c>
      <c r="O172" t="str">
        <f>MID(LEFT(Tabelle4[[#This Row],[Spalte4]],SEARCH(".",Tabelle4[[#This Row],[Spalte4]],1)-1),SEARCH("DB",Tabelle4[[#This Row],[Spalte4]],1),20)</f>
        <v>DB100</v>
      </c>
      <c r="P17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498</v>
      </c>
      <c r="Q172" s="2" t="str">
        <f>IF(ISNUMBER(SEARCH(".",RIGHT(Tabelle4[[#This Row],[Spalte4]],2),1)),RIGHT(Tabelle4[[#This Row],[Spalte4]],1),"")</f>
        <v>0</v>
      </c>
      <c r="R172" t="str">
        <f>_xlfn.TEXTJOIN(" ",FALSE,Tabelle4[[#This Row],[H]],_xlfn.TEXTJOIN(".",TRUE,Tabelle4[[#This Row],[byte]],Tabelle4[[#This Row],[bit]]))</f>
        <v>DB100 498.0</v>
      </c>
      <c r="S172" t="str">
        <f xml:space="preserve"> "." &amp; SUBSTITUTE(SUBSTITUTE(Tabelle4[[#This Row],[Spalte3]],"[",""),"]","")</f>
        <v>.BDE.BDE.DMC24.Kontrolle</v>
      </c>
      <c r="U172" t="str">
        <f>IF(Tabelle4[[#This Row],[Spalte5]]="BOOL","BOOL",
IF(Tabelle4[[#This Row],[Spalte5]]="DEZ+/-",
IF(P173-Tabelle4[[#This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72" s="4" t="str">
        <f>IF(Tabelle4[[#This Row],[Spalte5]] = "BOOL","0.1",P173-Tabelle4[[#This Row],[byte]])</f>
        <v>0.1</v>
      </c>
    </row>
    <row r="173" spans="3:22" x14ac:dyDescent="0.25">
      <c r="C173" t="s">
        <v>102</v>
      </c>
      <c r="D173" t="s">
        <v>541</v>
      </c>
      <c r="E173" t="s">
        <v>21</v>
      </c>
      <c r="H173" t="s">
        <v>22</v>
      </c>
      <c r="O173" t="str">
        <f>MID(LEFT(Tabelle4[[#This Row],[Spalte4]],SEARCH(".",Tabelle4[[#This Row],[Spalte4]],1)-1),SEARCH("DB",Tabelle4[[#This Row],[Spalte4]],1),20)</f>
        <v>DB100</v>
      </c>
      <c r="P17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500</v>
      </c>
      <c r="Q173" s="2" t="str">
        <f>IF(ISNUMBER(SEARCH(".",RIGHT(Tabelle4[[#This Row],[Spalte4]],2),1)),RIGHT(Tabelle4[[#This Row],[Spalte4]],1),"")</f>
        <v>0</v>
      </c>
      <c r="R173" t="str">
        <f>_xlfn.TEXTJOIN(" ",FALSE,Tabelle4[[#This Row],[H]],_xlfn.TEXTJOIN(".",TRUE,Tabelle4[[#This Row],[byte]],Tabelle4[[#This Row],[bit]]))</f>
        <v>DB100 500.0</v>
      </c>
      <c r="S173" t="str">
        <f xml:space="preserve"> "." &amp; SUBSTITUTE(SUBSTITUTE(Tabelle4[[#This Row],[Spalte3]],"[",""),"]","")</f>
        <v>.BDE.BDE.DMC24.ASCII</v>
      </c>
      <c r="U173" t="str">
        <f>IF(Tabelle4[[#This Row],[Spalte5]]="BOOL","BOOL",
IF(Tabelle4[[#This Row],[Spalte5]]="DEZ+/-",
IF(P174-Tabelle4[[#This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73" s="4">
        <f>IF(Tabelle4[[#This Row],[Spalte5]] = "BOOL","0.1",P174-Tabelle4[[#This Row],[byte]])</f>
        <v>4</v>
      </c>
    </row>
    <row r="174" spans="3:22" x14ac:dyDescent="0.25">
      <c r="C174" t="s">
        <v>103</v>
      </c>
      <c r="D174" t="s">
        <v>542</v>
      </c>
      <c r="H174" t="s">
        <v>22</v>
      </c>
      <c r="O174" t="str">
        <f>MID(LEFT(Tabelle4[[#This Row],[Spalte4]],SEARCH(".",Tabelle4[[#This Row],[Spalte4]],1)-1),SEARCH("DB",Tabelle4[[#This Row],[Spalte4]],1),20)</f>
        <v>DB100</v>
      </c>
      <c r="P17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504</v>
      </c>
      <c r="Q174" s="2" t="str">
        <f>IF(ISNUMBER(SEARCH(".",RIGHT(Tabelle4[[#This Row],[Spalte4]],2),1)),RIGHT(Tabelle4[[#This Row],[Spalte4]],1),"")</f>
        <v>0</v>
      </c>
      <c r="R174" t="str">
        <f>_xlfn.TEXTJOIN(" ",FALSE,Tabelle4[[#This Row],[H]],_xlfn.TEXTJOIN(".",TRUE,Tabelle4[[#This Row],[byte]],Tabelle4[[#This Row],[bit]]))</f>
        <v>DB100 504.0</v>
      </c>
      <c r="S174" t="str">
        <f xml:space="preserve"> "." &amp; SUBSTITUTE(SUBSTITUTE(Tabelle4[[#This Row],[Spalte3]],"[",""),"]","")</f>
        <v>.BDE.BDE.DMC25</v>
      </c>
      <c r="U174" t="str">
        <f>IF(Tabelle4[[#This Row],[Spalte5]]="BOOL","BOOL",
IF(Tabelle4[[#This Row],[Spalte5]]="DEZ+/-",
IF(P175-Tabelle4[[#This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" s="4">
        <f>IF(Tabelle4[[#This Row],[Spalte5]] = "BOOL","0.1",P175-Tabelle4[[#This Row],[byte]])</f>
        <v>0</v>
      </c>
    </row>
    <row r="175" spans="3:22" x14ac:dyDescent="0.25">
      <c r="C175" t="s">
        <v>104</v>
      </c>
      <c r="D175" t="s">
        <v>543</v>
      </c>
      <c r="E175" t="s">
        <v>29</v>
      </c>
      <c r="H175" t="s">
        <v>22</v>
      </c>
      <c r="O175" t="str">
        <f>MID(LEFT(Tabelle4[[#This Row],[Spalte4]],SEARCH(".",Tabelle4[[#This Row],[Spalte4]],1)-1),SEARCH("DB",Tabelle4[[#This Row],[Spalte4]],1),20)</f>
        <v>DB100</v>
      </c>
      <c r="P17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504</v>
      </c>
      <c r="Q175" s="2" t="str">
        <f>IF(ISNUMBER(SEARCH(".",RIGHT(Tabelle4[[#This Row],[Spalte4]],2),1)),RIGHT(Tabelle4[[#This Row],[Spalte4]],1),"")</f>
        <v>0</v>
      </c>
      <c r="R175" t="str">
        <f>_xlfn.TEXTJOIN(" ",FALSE,Tabelle4[[#This Row],[H]],_xlfn.TEXTJOIN(".",TRUE,Tabelle4[[#This Row],[byte]],Tabelle4[[#This Row],[bit]]))</f>
        <v>DB100 504.0</v>
      </c>
      <c r="S175" t="str">
        <f xml:space="preserve"> "." &amp; SUBSTITUTE(SUBSTITUTE(Tabelle4[[#This Row],[Spalte3]],"[",""),"]","")</f>
        <v>.BDE.BDE.DMC25.Kontrolle</v>
      </c>
      <c r="U175" t="str">
        <f>IF(Tabelle4[[#This Row],[Spalte5]]="BOOL","BOOL",
IF(Tabelle4[[#This Row],[Spalte5]]="DEZ+/-",
IF(P176-Tabelle4[[#This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75" s="4" t="str">
        <f>IF(Tabelle4[[#This Row],[Spalte5]] = "BOOL","0.1",P176-Tabelle4[[#This Row],[byte]])</f>
        <v>0.1</v>
      </c>
    </row>
    <row r="176" spans="3:22" x14ac:dyDescent="0.25">
      <c r="C176" t="s">
        <v>105</v>
      </c>
      <c r="D176" t="s">
        <v>544</v>
      </c>
      <c r="E176" t="s">
        <v>21</v>
      </c>
      <c r="H176" t="s">
        <v>22</v>
      </c>
      <c r="O176" t="str">
        <f>MID(LEFT(Tabelle4[[#This Row],[Spalte4]],SEARCH(".",Tabelle4[[#This Row],[Spalte4]],1)-1),SEARCH("DB",Tabelle4[[#This Row],[Spalte4]],1),20)</f>
        <v>DB100</v>
      </c>
      <c r="P17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506</v>
      </c>
      <c r="Q176" s="2" t="str">
        <f>IF(ISNUMBER(SEARCH(".",RIGHT(Tabelle4[[#This Row],[Spalte4]],2),1)),RIGHT(Tabelle4[[#This Row],[Spalte4]],1),"")</f>
        <v>0</v>
      </c>
      <c r="R176" t="str">
        <f>_xlfn.TEXTJOIN(" ",FALSE,Tabelle4[[#This Row],[H]],_xlfn.TEXTJOIN(".",TRUE,Tabelle4[[#This Row],[byte]],Tabelle4[[#This Row],[bit]]))</f>
        <v>DB100 506.0</v>
      </c>
      <c r="S176" t="str">
        <f xml:space="preserve"> "." &amp; SUBSTITUTE(SUBSTITUTE(Tabelle4[[#This Row],[Spalte3]],"[",""),"]","")</f>
        <v>.BDE.BDE.DMC25.ASCII</v>
      </c>
      <c r="U176" t="str">
        <f>IF(Tabelle4[[#This Row],[Spalte5]]="BOOL","BOOL",
IF(Tabelle4[[#This Row],[Spalte5]]="DEZ+/-",
IF(P177-Tabelle4[[#This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76" s="4">
        <f>IF(Tabelle4[[#This Row],[Spalte5]] = "BOOL","0.1",P177-Tabelle4[[#This Row],[byte]])</f>
        <v>4</v>
      </c>
    </row>
    <row r="177" spans="3:22" x14ac:dyDescent="0.25">
      <c r="C177" t="s">
        <v>106</v>
      </c>
      <c r="D177" t="s">
        <v>545</v>
      </c>
      <c r="H177" t="s">
        <v>22</v>
      </c>
      <c r="O177" t="str">
        <f>MID(LEFT(Tabelle4[[#This Row],[Spalte4]],SEARCH(".",Tabelle4[[#This Row],[Spalte4]],1)-1),SEARCH("DB",Tabelle4[[#This Row],[Spalte4]],1),20)</f>
        <v>DB100</v>
      </c>
      <c r="P17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510</v>
      </c>
      <c r="Q177" s="2" t="str">
        <f>IF(ISNUMBER(SEARCH(".",RIGHT(Tabelle4[[#This Row],[Spalte4]],2),1)),RIGHT(Tabelle4[[#This Row],[Spalte4]],1),"")</f>
        <v>0</v>
      </c>
      <c r="R177" t="str">
        <f>_xlfn.TEXTJOIN(" ",FALSE,Tabelle4[[#This Row],[H]],_xlfn.TEXTJOIN(".",TRUE,Tabelle4[[#This Row],[byte]],Tabelle4[[#This Row],[bit]]))</f>
        <v>DB100 510.0</v>
      </c>
      <c r="S177" t="str">
        <f xml:space="preserve"> "." &amp; SUBSTITUTE(SUBSTITUTE(Tabelle4[[#This Row],[Spalte3]],"[",""),"]","")</f>
        <v>.BDE.BDE.DMC26</v>
      </c>
      <c r="U177" t="str">
        <f>IF(Tabelle4[[#This Row],[Spalte5]]="BOOL","BOOL",
IF(Tabelle4[[#This Row],[Spalte5]]="DEZ+/-",
IF(P178-Tabelle4[[#This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" s="4">
        <f>IF(Tabelle4[[#This Row],[Spalte5]] = "BOOL","0.1",P178-Tabelle4[[#This Row],[byte]])</f>
        <v>0</v>
      </c>
    </row>
    <row r="178" spans="3:22" x14ac:dyDescent="0.25">
      <c r="C178" t="s">
        <v>107</v>
      </c>
      <c r="D178" t="s">
        <v>546</v>
      </c>
      <c r="E178" t="s">
        <v>29</v>
      </c>
      <c r="H178" t="s">
        <v>22</v>
      </c>
      <c r="O178" t="str">
        <f>MID(LEFT(Tabelle4[[#This Row],[Spalte4]],SEARCH(".",Tabelle4[[#This Row],[Spalte4]],1)-1),SEARCH("DB",Tabelle4[[#This Row],[Spalte4]],1),20)</f>
        <v>DB100</v>
      </c>
      <c r="P17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510</v>
      </c>
      <c r="Q178" s="2" t="str">
        <f>IF(ISNUMBER(SEARCH(".",RIGHT(Tabelle4[[#This Row],[Spalte4]],2),1)),RIGHT(Tabelle4[[#This Row],[Spalte4]],1),"")</f>
        <v>0</v>
      </c>
      <c r="R178" t="str">
        <f>_xlfn.TEXTJOIN(" ",FALSE,Tabelle4[[#This Row],[H]],_xlfn.TEXTJOIN(".",TRUE,Tabelle4[[#This Row],[byte]],Tabelle4[[#This Row],[bit]]))</f>
        <v>DB100 510.0</v>
      </c>
      <c r="S178" t="str">
        <f xml:space="preserve"> "." &amp; SUBSTITUTE(SUBSTITUTE(Tabelle4[[#This Row],[Spalte3]],"[",""),"]","")</f>
        <v>.BDE.BDE.DMC26.Kontrolle</v>
      </c>
      <c r="U178" t="str">
        <f>IF(Tabelle4[[#This Row],[Spalte5]]="BOOL","BOOL",
IF(Tabelle4[[#This Row],[Spalte5]]="DEZ+/-",
IF(P179-Tabelle4[[#This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78" s="4" t="str">
        <f>IF(Tabelle4[[#This Row],[Spalte5]] = "BOOL","0.1",P179-Tabelle4[[#This Row],[byte]])</f>
        <v>0.1</v>
      </c>
    </row>
    <row r="179" spans="3:22" x14ac:dyDescent="0.25">
      <c r="C179" t="s">
        <v>108</v>
      </c>
      <c r="D179" t="s">
        <v>547</v>
      </c>
      <c r="E179" t="s">
        <v>21</v>
      </c>
      <c r="H179" t="s">
        <v>22</v>
      </c>
      <c r="O179" t="str">
        <f>MID(LEFT(Tabelle4[[#This Row],[Spalte4]],SEARCH(".",Tabelle4[[#This Row],[Spalte4]],1)-1),SEARCH("DB",Tabelle4[[#This Row],[Spalte4]],1),20)</f>
        <v>DB100</v>
      </c>
      <c r="P17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512</v>
      </c>
      <c r="Q179" s="2" t="str">
        <f>IF(ISNUMBER(SEARCH(".",RIGHT(Tabelle4[[#This Row],[Spalte4]],2),1)),RIGHT(Tabelle4[[#This Row],[Spalte4]],1),"")</f>
        <v>0</v>
      </c>
      <c r="R179" t="str">
        <f>_xlfn.TEXTJOIN(" ",FALSE,Tabelle4[[#This Row],[H]],_xlfn.TEXTJOIN(".",TRUE,Tabelle4[[#This Row],[byte]],Tabelle4[[#This Row],[bit]]))</f>
        <v>DB100 512.0</v>
      </c>
      <c r="S179" t="str">
        <f xml:space="preserve"> "." &amp; SUBSTITUTE(SUBSTITUTE(Tabelle4[[#This Row],[Spalte3]],"[",""),"]","")</f>
        <v>.BDE.BDE.DMC26.ASCII</v>
      </c>
      <c r="U179" t="str">
        <f>IF(Tabelle4[[#This Row],[Spalte5]]="BOOL","BOOL",
IF(Tabelle4[[#This Row],[Spalte5]]="DEZ+/-",
IF(P180-Tabelle4[[#This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79" s="4">
        <f>IF(Tabelle4[[#This Row],[Spalte5]] = "BOOL","0.1",P180-Tabelle4[[#This Row],[byte]])</f>
        <v>4</v>
      </c>
    </row>
    <row r="180" spans="3:22" x14ac:dyDescent="0.25">
      <c r="C180" t="s">
        <v>109</v>
      </c>
      <c r="D180" t="s">
        <v>548</v>
      </c>
      <c r="H180" t="s">
        <v>22</v>
      </c>
      <c r="O180" t="str">
        <f>MID(LEFT(Tabelle4[[#This Row],[Spalte4]],SEARCH(".",Tabelle4[[#This Row],[Spalte4]],1)-1),SEARCH("DB",Tabelle4[[#This Row],[Spalte4]],1),20)</f>
        <v>DB100</v>
      </c>
      <c r="P18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516</v>
      </c>
      <c r="Q180" s="2" t="str">
        <f>IF(ISNUMBER(SEARCH(".",RIGHT(Tabelle4[[#This Row],[Spalte4]],2),1)),RIGHT(Tabelle4[[#This Row],[Spalte4]],1),"")</f>
        <v>0</v>
      </c>
      <c r="R180" t="str">
        <f>_xlfn.TEXTJOIN(" ",FALSE,Tabelle4[[#This Row],[H]],_xlfn.TEXTJOIN(".",TRUE,Tabelle4[[#This Row],[byte]],Tabelle4[[#This Row],[bit]]))</f>
        <v>DB100 516.0</v>
      </c>
      <c r="S180" t="str">
        <f xml:space="preserve"> "." &amp; SUBSTITUTE(SUBSTITUTE(Tabelle4[[#This Row],[Spalte3]],"[",""),"]","")</f>
        <v>.BDE.BDE.DMC27</v>
      </c>
      <c r="U180" t="str">
        <f>IF(Tabelle4[[#This Row],[Spalte5]]="BOOL","BOOL",
IF(Tabelle4[[#This Row],[Spalte5]]="DEZ+/-",
IF(P181-Tabelle4[[#This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" s="4">
        <f>IF(Tabelle4[[#This Row],[Spalte5]] = "BOOL","0.1",P181-Tabelle4[[#This Row],[byte]])</f>
        <v>0</v>
      </c>
    </row>
    <row r="181" spans="3:22" x14ac:dyDescent="0.25">
      <c r="C181" t="s">
        <v>110</v>
      </c>
      <c r="D181" t="s">
        <v>549</v>
      </c>
      <c r="E181" t="s">
        <v>29</v>
      </c>
      <c r="H181" t="s">
        <v>22</v>
      </c>
      <c r="O181" t="str">
        <f>MID(LEFT(Tabelle4[[#This Row],[Spalte4]],SEARCH(".",Tabelle4[[#This Row],[Spalte4]],1)-1),SEARCH("DB",Tabelle4[[#This Row],[Spalte4]],1),20)</f>
        <v>DB100</v>
      </c>
      <c r="P18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516</v>
      </c>
      <c r="Q181" s="2" t="str">
        <f>IF(ISNUMBER(SEARCH(".",RIGHT(Tabelle4[[#This Row],[Spalte4]],2),1)),RIGHT(Tabelle4[[#This Row],[Spalte4]],1),"")</f>
        <v>0</v>
      </c>
      <c r="R181" t="str">
        <f>_xlfn.TEXTJOIN(" ",FALSE,Tabelle4[[#This Row],[H]],_xlfn.TEXTJOIN(".",TRUE,Tabelle4[[#This Row],[byte]],Tabelle4[[#This Row],[bit]]))</f>
        <v>DB100 516.0</v>
      </c>
      <c r="S181" t="str">
        <f xml:space="preserve"> "." &amp; SUBSTITUTE(SUBSTITUTE(Tabelle4[[#This Row],[Spalte3]],"[",""),"]","")</f>
        <v>.BDE.BDE.DMC27.Kontrolle</v>
      </c>
      <c r="U181" t="str">
        <f>IF(Tabelle4[[#This Row],[Spalte5]]="BOOL","BOOL",
IF(Tabelle4[[#This Row],[Spalte5]]="DEZ+/-",
IF(P182-Tabelle4[[#This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81" s="4" t="str">
        <f>IF(Tabelle4[[#This Row],[Spalte5]] = "BOOL","0.1",P182-Tabelle4[[#This Row],[byte]])</f>
        <v>0.1</v>
      </c>
    </row>
    <row r="182" spans="3:22" x14ac:dyDescent="0.25">
      <c r="C182" t="s">
        <v>111</v>
      </c>
      <c r="D182" t="s">
        <v>550</v>
      </c>
      <c r="E182" t="s">
        <v>21</v>
      </c>
      <c r="H182" t="s">
        <v>22</v>
      </c>
      <c r="O182" t="str">
        <f>MID(LEFT(Tabelle4[[#This Row],[Spalte4]],SEARCH(".",Tabelle4[[#This Row],[Spalte4]],1)-1),SEARCH("DB",Tabelle4[[#This Row],[Spalte4]],1),20)</f>
        <v>DB100</v>
      </c>
      <c r="P18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518</v>
      </c>
      <c r="Q182" s="2" t="str">
        <f>IF(ISNUMBER(SEARCH(".",RIGHT(Tabelle4[[#This Row],[Spalte4]],2),1)),RIGHT(Tabelle4[[#This Row],[Spalte4]],1),"")</f>
        <v>0</v>
      </c>
      <c r="R182" t="str">
        <f>_xlfn.TEXTJOIN(" ",FALSE,Tabelle4[[#This Row],[H]],_xlfn.TEXTJOIN(".",TRUE,Tabelle4[[#This Row],[byte]],Tabelle4[[#This Row],[bit]]))</f>
        <v>DB100 518.0</v>
      </c>
      <c r="S182" t="str">
        <f xml:space="preserve"> "." &amp; SUBSTITUTE(SUBSTITUTE(Tabelle4[[#This Row],[Spalte3]],"[",""),"]","")</f>
        <v>.BDE.BDE.DMC27.ASCII</v>
      </c>
      <c r="U182" t="str">
        <f>IF(Tabelle4[[#This Row],[Spalte5]]="BOOL","BOOL",
IF(Tabelle4[[#This Row],[Spalte5]]="DEZ+/-",
IF(P183-Tabelle4[[#This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82" s="4">
        <f>IF(Tabelle4[[#This Row],[Spalte5]] = "BOOL","0.1",P183-Tabelle4[[#This Row],[byte]])</f>
        <v>4</v>
      </c>
    </row>
    <row r="183" spans="3:22" x14ac:dyDescent="0.25">
      <c r="C183" t="s">
        <v>112</v>
      </c>
      <c r="D183" t="s">
        <v>551</v>
      </c>
      <c r="H183" t="s">
        <v>22</v>
      </c>
      <c r="O183" t="str">
        <f>MID(LEFT(Tabelle4[[#This Row],[Spalte4]],SEARCH(".",Tabelle4[[#This Row],[Spalte4]],1)-1),SEARCH("DB",Tabelle4[[#This Row],[Spalte4]],1),20)</f>
        <v>DB100</v>
      </c>
      <c r="P18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522</v>
      </c>
      <c r="Q183" s="2" t="str">
        <f>IF(ISNUMBER(SEARCH(".",RIGHT(Tabelle4[[#This Row],[Spalte4]],2),1)),RIGHT(Tabelle4[[#This Row],[Spalte4]],1),"")</f>
        <v>0</v>
      </c>
      <c r="R183" t="str">
        <f>_xlfn.TEXTJOIN(" ",FALSE,Tabelle4[[#This Row],[H]],_xlfn.TEXTJOIN(".",TRUE,Tabelle4[[#This Row],[byte]],Tabelle4[[#This Row],[bit]]))</f>
        <v>DB100 522.0</v>
      </c>
      <c r="S183" t="str">
        <f xml:space="preserve"> "." &amp; SUBSTITUTE(SUBSTITUTE(Tabelle4[[#This Row],[Spalte3]],"[",""),"]","")</f>
        <v>.BDE.BDE.DMC28</v>
      </c>
      <c r="U183" t="str">
        <f>IF(Tabelle4[[#This Row],[Spalte5]]="BOOL","BOOL",
IF(Tabelle4[[#This Row],[Spalte5]]="DEZ+/-",
IF(P184-Tabelle4[[#This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" s="4">
        <f>IF(Tabelle4[[#This Row],[Spalte5]] = "BOOL","0.1",P184-Tabelle4[[#This Row],[byte]])</f>
        <v>0</v>
      </c>
    </row>
    <row r="184" spans="3:22" x14ac:dyDescent="0.25">
      <c r="C184" t="s">
        <v>113</v>
      </c>
      <c r="D184" t="s">
        <v>552</v>
      </c>
      <c r="E184" t="s">
        <v>29</v>
      </c>
      <c r="H184" t="s">
        <v>22</v>
      </c>
      <c r="O184" t="str">
        <f>MID(LEFT(Tabelle4[[#This Row],[Spalte4]],SEARCH(".",Tabelle4[[#This Row],[Spalte4]],1)-1),SEARCH("DB",Tabelle4[[#This Row],[Spalte4]],1),20)</f>
        <v>DB100</v>
      </c>
      <c r="P18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522</v>
      </c>
      <c r="Q184" s="2" t="str">
        <f>IF(ISNUMBER(SEARCH(".",RIGHT(Tabelle4[[#This Row],[Spalte4]],2),1)),RIGHT(Tabelle4[[#This Row],[Spalte4]],1),"")</f>
        <v>0</v>
      </c>
      <c r="R184" t="str">
        <f>_xlfn.TEXTJOIN(" ",FALSE,Tabelle4[[#This Row],[H]],_xlfn.TEXTJOIN(".",TRUE,Tabelle4[[#This Row],[byte]],Tabelle4[[#This Row],[bit]]))</f>
        <v>DB100 522.0</v>
      </c>
      <c r="S184" t="str">
        <f xml:space="preserve"> "." &amp; SUBSTITUTE(SUBSTITUTE(Tabelle4[[#This Row],[Spalte3]],"[",""),"]","")</f>
        <v>.BDE.BDE.DMC28.Kontrolle</v>
      </c>
      <c r="U184" t="str">
        <f>IF(Tabelle4[[#This Row],[Spalte5]]="BOOL","BOOL",
IF(Tabelle4[[#This Row],[Spalte5]]="DEZ+/-",
IF(P185-Tabelle4[[#This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84" s="4" t="str">
        <f>IF(Tabelle4[[#This Row],[Spalte5]] = "BOOL","0.1",P185-Tabelle4[[#This Row],[byte]])</f>
        <v>0.1</v>
      </c>
    </row>
    <row r="185" spans="3:22" x14ac:dyDescent="0.25">
      <c r="C185" t="s">
        <v>114</v>
      </c>
      <c r="D185" t="s">
        <v>553</v>
      </c>
      <c r="E185" t="s">
        <v>21</v>
      </c>
      <c r="H185" t="s">
        <v>22</v>
      </c>
      <c r="O185" t="str">
        <f>MID(LEFT(Tabelle4[[#This Row],[Spalte4]],SEARCH(".",Tabelle4[[#This Row],[Spalte4]],1)-1),SEARCH("DB",Tabelle4[[#This Row],[Spalte4]],1),20)</f>
        <v>DB100</v>
      </c>
      <c r="P18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524</v>
      </c>
      <c r="Q185" s="2" t="str">
        <f>IF(ISNUMBER(SEARCH(".",RIGHT(Tabelle4[[#This Row],[Spalte4]],2),1)),RIGHT(Tabelle4[[#This Row],[Spalte4]],1),"")</f>
        <v>0</v>
      </c>
      <c r="R185" t="str">
        <f>_xlfn.TEXTJOIN(" ",FALSE,Tabelle4[[#This Row],[H]],_xlfn.TEXTJOIN(".",TRUE,Tabelle4[[#This Row],[byte]],Tabelle4[[#This Row],[bit]]))</f>
        <v>DB100 524.0</v>
      </c>
      <c r="S185" t="str">
        <f xml:space="preserve"> "." &amp; SUBSTITUTE(SUBSTITUTE(Tabelle4[[#This Row],[Spalte3]],"[",""),"]","")</f>
        <v>.BDE.BDE.DMC28.ASCII</v>
      </c>
      <c r="U185" t="str">
        <f>IF(Tabelle4[[#This Row],[Spalte5]]="BOOL","BOOL",
IF(Tabelle4[[#This Row],[Spalte5]]="DEZ+/-",
IF(P186-Tabelle4[[#This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85" s="4">
        <f>IF(Tabelle4[[#This Row],[Spalte5]] = "BOOL","0.1",P186-Tabelle4[[#This Row],[byte]])</f>
        <v>4</v>
      </c>
    </row>
    <row r="186" spans="3:22" x14ac:dyDescent="0.25">
      <c r="C186" t="s">
        <v>115</v>
      </c>
      <c r="D186" t="s">
        <v>554</v>
      </c>
      <c r="H186" t="s">
        <v>22</v>
      </c>
      <c r="O186" t="str">
        <f>MID(LEFT(Tabelle4[[#This Row],[Spalte4]],SEARCH(".",Tabelle4[[#This Row],[Spalte4]],1)-1),SEARCH("DB",Tabelle4[[#This Row],[Spalte4]],1),20)</f>
        <v>DB100</v>
      </c>
      <c r="P18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528</v>
      </c>
      <c r="Q186" s="2" t="str">
        <f>IF(ISNUMBER(SEARCH(".",RIGHT(Tabelle4[[#This Row],[Spalte4]],2),1)),RIGHT(Tabelle4[[#This Row],[Spalte4]],1),"")</f>
        <v>0</v>
      </c>
      <c r="R186" t="str">
        <f>_xlfn.TEXTJOIN(" ",FALSE,Tabelle4[[#This Row],[H]],_xlfn.TEXTJOIN(".",TRUE,Tabelle4[[#This Row],[byte]],Tabelle4[[#This Row],[bit]]))</f>
        <v>DB100 528.0</v>
      </c>
      <c r="S186" t="str">
        <f xml:space="preserve"> "." &amp; SUBSTITUTE(SUBSTITUTE(Tabelle4[[#This Row],[Spalte3]],"[",""),"]","")</f>
        <v>.BDE.BDE.DMC29</v>
      </c>
      <c r="U186" t="str">
        <f>IF(Tabelle4[[#This Row],[Spalte5]]="BOOL","BOOL",
IF(Tabelle4[[#This Row],[Spalte5]]="DEZ+/-",
IF(P187-Tabelle4[[#This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" s="4">
        <f>IF(Tabelle4[[#This Row],[Spalte5]] = "BOOL","0.1",P187-Tabelle4[[#This Row],[byte]])</f>
        <v>0</v>
      </c>
    </row>
    <row r="187" spans="3:22" x14ac:dyDescent="0.25">
      <c r="C187" t="s">
        <v>116</v>
      </c>
      <c r="D187" t="s">
        <v>555</v>
      </c>
      <c r="E187" t="s">
        <v>29</v>
      </c>
      <c r="H187" t="s">
        <v>22</v>
      </c>
      <c r="O187" t="str">
        <f>MID(LEFT(Tabelle4[[#This Row],[Spalte4]],SEARCH(".",Tabelle4[[#This Row],[Spalte4]],1)-1),SEARCH("DB",Tabelle4[[#This Row],[Spalte4]],1),20)</f>
        <v>DB100</v>
      </c>
      <c r="P18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528</v>
      </c>
      <c r="Q187" s="2" t="str">
        <f>IF(ISNUMBER(SEARCH(".",RIGHT(Tabelle4[[#This Row],[Spalte4]],2),1)),RIGHT(Tabelle4[[#This Row],[Spalte4]],1),"")</f>
        <v>0</v>
      </c>
      <c r="R187" t="str">
        <f>_xlfn.TEXTJOIN(" ",FALSE,Tabelle4[[#This Row],[H]],_xlfn.TEXTJOIN(".",TRUE,Tabelle4[[#This Row],[byte]],Tabelle4[[#This Row],[bit]]))</f>
        <v>DB100 528.0</v>
      </c>
      <c r="S187" t="str">
        <f xml:space="preserve"> "." &amp; SUBSTITUTE(SUBSTITUTE(Tabelle4[[#This Row],[Spalte3]],"[",""),"]","")</f>
        <v>.BDE.BDE.DMC29.Kontrolle</v>
      </c>
      <c r="U187" t="str">
        <f>IF(Tabelle4[[#This Row],[Spalte5]]="BOOL","BOOL",
IF(Tabelle4[[#This Row],[Spalte5]]="DEZ+/-",
IF(P188-Tabelle4[[#This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87" s="4" t="str">
        <f>IF(Tabelle4[[#This Row],[Spalte5]] = "BOOL","0.1",P188-Tabelle4[[#This Row],[byte]])</f>
        <v>0.1</v>
      </c>
    </row>
    <row r="188" spans="3:22" x14ac:dyDescent="0.25">
      <c r="C188" t="s">
        <v>117</v>
      </c>
      <c r="D188" t="s">
        <v>556</v>
      </c>
      <c r="E188" t="s">
        <v>21</v>
      </c>
      <c r="H188" t="s">
        <v>22</v>
      </c>
      <c r="O188" t="str">
        <f>MID(LEFT(Tabelle4[[#This Row],[Spalte4]],SEARCH(".",Tabelle4[[#This Row],[Spalte4]],1)-1),SEARCH("DB",Tabelle4[[#This Row],[Spalte4]],1),20)</f>
        <v>DB100</v>
      </c>
      <c r="P18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530</v>
      </c>
      <c r="Q188" s="2" t="str">
        <f>IF(ISNUMBER(SEARCH(".",RIGHT(Tabelle4[[#This Row],[Spalte4]],2),1)),RIGHT(Tabelle4[[#This Row],[Spalte4]],1),"")</f>
        <v>0</v>
      </c>
      <c r="R188" t="str">
        <f>_xlfn.TEXTJOIN(" ",FALSE,Tabelle4[[#This Row],[H]],_xlfn.TEXTJOIN(".",TRUE,Tabelle4[[#This Row],[byte]],Tabelle4[[#This Row],[bit]]))</f>
        <v>DB100 530.0</v>
      </c>
      <c r="S188" t="str">
        <f xml:space="preserve"> "." &amp; SUBSTITUTE(SUBSTITUTE(Tabelle4[[#This Row],[Spalte3]],"[",""),"]","")</f>
        <v>.BDE.BDE.DMC29.ASCII</v>
      </c>
      <c r="U188" t="str">
        <f>IF(Tabelle4[[#This Row],[Spalte5]]="BOOL","BOOL",
IF(Tabelle4[[#This Row],[Spalte5]]="DEZ+/-",
IF(P189-Tabelle4[[#This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88" s="4">
        <f>IF(Tabelle4[[#This Row],[Spalte5]] = "BOOL","0.1",P189-Tabelle4[[#This Row],[byte]])</f>
        <v>4</v>
      </c>
    </row>
    <row r="189" spans="3:22" x14ac:dyDescent="0.25">
      <c r="C189" t="s">
        <v>118</v>
      </c>
      <c r="D189" t="s">
        <v>557</v>
      </c>
      <c r="H189" t="s">
        <v>22</v>
      </c>
      <c r="O189" t="str">
        <f>MID(LEFT(Tabelle4[[#This Row],[Spalte4]],SEARCH(".",Tabelle4[[#This Row],[Spalte4]],1)-1),SEARCH("DB",Tabelle4[[#This Row],[Spalte4]],1),20)</f>
        <v>DB100</v>
      </c>
      <c r="P18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534</v>
      </c>
      <c r="Q189" s="2" t="str">
        <f>IF(ISNUMBER(SEARCH(".",RIGHT(Tabelle4[[#This Row],[Spalte4]],2),1)),RIGHT(Tabelle4[[#This Row],[Spalte4]],1),"")</f>
        <v>0</v>
      </c>
      <c r="R189" t="str">
        <f>_xlfn.TEXTJOIN(" ",FALSE,Tabelle4[[#This Row],[H]],_xlfn.TEXTJOIN(".",TRUE,Tabelle4[[#This Row],[byte]],Tabelle4[[#This Row],[bit]]))</f>
        <v>DB100 534.0</v>
      </c>
      <c r="S189" t="str">
        <f xml:space="preserve"> "." &amp; SUBSTITUTE(SUBSTITUTE(Tabelle4[[#This Row],[Spalte3]],"[",""),"]","")</f>
        <v>.BDE.BDE.DMC30</v>
      </c>
      <c r="U189" t="str">
        <f>IF(Tabelle4[[#This Row],[Spalte5]]="BOOL","BOOL",
IF(Tabelle4[[#This Row],[Spalte5]]="DEZ+/-",
IF(P190-Tabelle4[[#This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" s="4">
        <f>IF(Tabelle4[[#This Row],[Spalte5]] = "BOOL","0.1",P190-Tabelle4[[#This Row],[byte]])</f>
        <v>0</v>
      </c>
    </row>
    <row r="190" spans="3:22" x14ac:dyDescent="0.25">
      <c r="C190" t="s">
        <v>119</v>
      </c>
      <c r="D190" t="s">
        <v>558</v>
      </c>
      <c r="E190" t="s">
        <v>29</v>
      </c>
      <c r="H190" t="s">
        <v>22</v>
      </c>
      <c r="O190" t="str">
        <f>MID(LEFT(Tabelle4[[#This Row],[Spalte4]],SEARCH(".",Tabelle4[[#This Row],[Spalte4]],1)-1),SEARCH("DB",Tabelle4[[#This Row],[Spalte4]],1),20)</f>
        <v>DB100</v>
      </c>
      <c r="P19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534</v>
      </c>
      <c r="Q190" s="2" t="str">
        <f>IF(ISNUMBER(SEARCH(".",RIGHT(Tabelle4[[#This Row],[Spalte4]],2),1)),RIGHT(Tabelle4[[#This Row],[Spalte4]],1),"")</f>
        <v>0</v>
      </c>
      <c r="R190" t="str">
        <f>_xlfn.TEXTJOIN(" ",FALSE,Tabelle4[[#This Row],[H]],_xlfn.TEXTJOIN(".",TRUE,Tabelle4[[#This Row],[byte]],Tabelle4[[#This Row],[bit]]))</f>
        <v>DB100 534.0</v>
      </c>
      <c r="S190" t="str">
        <f xml:space="preserve"> "." &amp; SUBSTITUTE(SUBSTITUTE(Tabelle4[[#This Row],[Spalte3]],"[",""),"]","")</f>
        <v>.BDE.BDE.DMC30.Kontrolle</v>
      </c>
      <c r="U190" t="str">
        <f>IF(Tabelle4[[#This Row],[Spalte5]]="BOOL","BOOL",
IF(Tabelle4[[#This Row],[Spalte5]]="DEZ+/-",
IF(P191-Tabelle4[[#This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90" s="4" t="str">
        <f>IF(Tabelle4[[#This Row],[Spalte5]] = "BOOL","0.1",P191-Tabelle4[[#This Row],[byte]])</f>
        <v>0.1</v>
      </c>
    </row>
    <row r="191" spans="3:22" x14ac:dyDescent="0.25">
      <c r="C191" t="s">
        <v>120</v>
      </c>
      <c r="D191" t="s">
        <v>559</v>
      </c>
      <c r="E191" t="s">
        <v>21</v>
      </c>
      <c r="H191" t="s">
        <v>22</v>
      </c>
      <c r="O191" t="str">
        <f>MID(LEFT(Tabelle4[[#This Row],[Spalte4]],SEARCH(".",Tabelle4[[#This Row],[Spalte4]],1)-1),SEARCH("DB",Tabelle4[[#This Row],[Spalte4]],1),20)</f>
        <v>DB100</v>
      </c>
      <c r="P19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536</v>
      </c>
      <c r="Q191" s="2" t="str">
        <f>IF(ISNUMBER(SEARCH(".",RIGHT(Tabelle4[[#This Row],[Spalte4]],2),1)),RIGHT(Tabelle4[[#This Row],[Spalte4]],1),"")</f>
        <v>0</v>
      </c>
      <c r="R191" t="str">
        <f>_xlfn.TEXTJOIN(" ",FALSE,Tabelle4[[#This Row],[H]],_xlfn.TEXTJOIN(".",TRUE,Tabelle4[[#This Row],[byte]],Tabelle4[[#This Row],[bit]]))</f>
        <v>DB100 536.0</v>
      </c>
      <c r="S191" t="str">
        <f xml:space="preserve"> "." &amp; SUBSTITUTE(SUBSTITUTE(Tabelle4[[#This Row],[Spalte3]],"[",""),"]","")</f>
        <v>.BDE.BDE.DMC30.ASCII</v>
      </c>
      <c r="U191" t="str">
        <f>IF(Tabelle4[[#This Row],[Spalte5]]="BOOL","BOOL",
IF(Tabelle4[[#This Row],[Spalte5]]="DEZ+/-",
IF(P192-Tabelle4[[#This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91" s="4">
        <f>IF(Tabelle4[[#This Row],[Spalte5]] = "BOOL","0.1",P192-Tabelle4[[#This Row],[byte]])</f>
        <v>4</v>
      </c>
    </row>
    <row r="192" spans="3:22" x14ac:dyDescent="0.25">
      <c r="C192" t="s">
        <v>121</v>
      </c>
      <c r="D192" t="s">
        <v>560</v>
      </c>
      <c r="H192" t="s">
        <v>22</v>
      </c>
      <c r="O192" t="str">
        <f>MID(LEFT(Tabelle4[[#This Row],[Spalte4]],SEARCH(".",Tabelle4[[#This Row],[Spalte4]],1)-1),SEARCH("DB",Tabelle4[[#This Row],[Spalte4]],1),20)</f>
        <v>DB100</v>
      </c>
      <c r="P19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540</v>
      </c>
      <c r="Q192" s="2" t="str">
        <f>IF(ISNUMBER(SEARCH(".",RIGHT(Tabelle4[[#This Row],[Spalte4]],2),1)),RIGHT(Tabelle4[[#This Row],[Spalte4]],1),"")</f>
        <v>0</v>
      </c>
      <c r="R192" t="str">
        <f>_xlfn.TEXTJOIN(" ",FALSE,Tabelle4[[#This Row],[H]],_xlfn.TEXTJOIN(".",TRUE,Tabelle4[[#This Row],[byte]],Tabelle4[[#This Row],[bit]]))</f>
        <v>DB100 540.0</v>
      </c>
      <c r="S192" t="str">
        <f xml:space="preserve"> "." &amp; SUBSTITUTE(SUBSTITUTE(Tabelle4[[#This Row],[Spalte3]],"[",""),"]","")</f>
        <v>.BDE.BDE.DMC31</v>
      </c>
      <c r="U192" t="str">
        <f>IF(Tabelle4[[#This Row],[Spalte5]]="BOOL","BOOL",
IF(Tabelle4[[#This Row],[Spalte5]]="DEZ+/-",
IF(P193-Tabelle4[[#This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" s="4">
        <f>IF(Tabelle4[[#This Row],[Spalte5]] = "BOOL","0.1",P193-Tabelle4[[#This Row],[byte]])</f>
        <v>0</v>
      </c>
    </row>
    <row r="193" spans="3:22" x14ac:dyDescent="0.25">
      <c r="C193" t="s">
        <v>122</v>
      </c>
      <c r="D193" t="s">
        <v>561</v>
      </c>
      <c r="E193" t="s">
        <v>29</v>
      </c>
      <c r="H193" t="s">
        <v>22</v>
      </c>
      <c r="O193" t="str">
        <f>MID(LEFT(Tabelle4[[#This Row],[Spalte4]],SEARCH(".",Tabelle4[[#This Row],[Spalte4]],1)-1),SEARCH("DB",Tabelle4[[#This Row],[Spalte4]],1),20)</f>
        <v>DB100</v>
      </c>
      <c r="P19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540</v>
      </c>
      <c r="Q193" s="2" t="str">
        <f>IF(ISNUMBER(SEARCH(".",RIGHT(Tabelle4[[#This Row],[Spalte4]],2),1)),RIGHT(Tabelle4[[#This Row],[Spalte4]],1),"")</f>
        <v>0</v>
      </c>
      <c r="R193" t="str">
        <f>_xlfn.TEXTJOIN(" ",FALSE,Tabelle4[[#This Row],[H]],_xlfn.TEXTJOIN(".",TRUE,Tabelle4[[#This Row],[byte]],Tabelle4[[#This Row],[bit]]))</f>
        <v>DB100 540.0</v>
      </c>
      <c r="S193" t="str">
        <f xml:space="preserve"> "." &amp; SUBSTITUTE(SUBSTITUTE(Tabelle4[[#This Row],[Spalte3]],"[",""),"]","")</f>
        <v>.BDE.BDE.DMC31.Kontrolle</v>
      </c>
      <c r="U193" t="str">
        <f>IF(Tabelle4[[#This Row],[Spalte5]]="BOOL","BOOL",
IF(Tabelle4[[#This Row],[Spalte5]]="DEZ+/-",
IF(P194-Tabelle4[[#This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93" s="4" t="str">
        <f>IF(Tabelle4[[#This Row],[Spalte5]] = "BOOL","0.1",P194-Tabelle4[[#This Row],[byte]])</f>
        <v>0.1</v>
      </c>
    </row>
    <row r="194" spans="3:22" x14ac:dyDescent="0.25">
      <c r="C194" t="s">
        <v>123</v>
      </c>
      <c r="D194" t="s">
        <v>562</v>
      </c>
      <c r="E194" t="s">
        <v>21</v>
      </c>
      <c r="H194" t="s">
        <v>22</v>
      </c>
      <c r="O194" t="str">
        <f>MID(LEFT(Tabelle4[[#This Row],[Spalte4]],SEARCH(".",Tabelle4[[#This Row],[Spalte4]],1)-1),SEARCH("DB",Tabelle4[[#This Row],[Spalte4]],1),20)</f>
        <v>DB100</v>
      </c>
      <c r="P19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542</v>
      </c>
      <c r="Q194" s="2" t="str">
        <f>IF(ISNUMBER(SEARCH(".",RIGHT(Tabelle4[[#This Row],[Spalte4]],2),1)),RIGHT(Tabelle4[[#This Row],[Spalte4]],1),"")</f>
        <v>0</v>
      </c>
      <c r="R194" t="str">
        <f>_xlfn.TEXTJOIN(" ",FALSE,Tabelle4[[#This Row],[H]],_xlfn.TEXTJOIN(".",TRUE,Tabelle4[[#This Row],[byte]],Tabelle4[[#This Row],[bit]]))</f>
        <v>DB100 542.0</v>
      </c>
      <c r="S194" t="str">
        <f xml:space="preserve"> "." &amp; SUBSTITUTE(SUBSTITUTE(Tabelle4[[#This Row],[Spalte3]],"[",""),"]","")</f>
        <v>.BDE.BDE.DMC31.ASCII</v>
      </c>
      <c r="U194" t="str">
        <f>IF(Tabelle4[[#This Row],[Spalte5]]="BOOL","BOOL",
IF(Tabelle4[[#This Row],[Spalte5]]="DEZ+/-",
IF(P195-Tabelle4[[#This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94" s="4">
        <f>IF(Tabelle4[[#This Row],[Spalte5]] = "BOOL","0.1",P195-Tabelle4[[#This Row],[byte]])</f>
        <v>4</v>
      </c>
    </row>
    <row r="195" spans="3:22" x14ac:dyDescent="0.25">
      <c r="C195" t="s">
        <v>124</v>
      </c>
      <c r="D195" t="s">
        <v>563</v>
      </c>
      <c r="H195" t="s">
        <v>22</v>
      </c>
      <c r="O195" t="str">
        <f>MID(LEFT(Tabelle4[[#This Row],[Spalte4]],SEARCH(".",Tabelle4[[#This Row],[Spalte4]],1)-1),SEARCH("DB",Tabelle4[[#This Row],[Spalte4]],1),20)</f>
        <v>DB100</v>
      </c>
      <c r="P19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546</v>
      </c>
      <c r="Q195" s="2" t="str">
        <f>IF(ISNUMBER(SEARCH(".",RIGHT(Tabelle4[[#This Row],[Spalte4]],2),1)),RIGHT(Tabelle4[[#This Row],[Spalte4]],1),"")</f>
        <v>0</v>
      </c>
      <c r="R195" t="str">
        <f>_xlfn.TEXTJOIN(" ",FALSE,Tabelle4[[#This Row],[H]],_xlfn.TEXTJOIN(".",TRUE,Tabelle4[[#This Row],[byte]],Tabelle4[[#This Row],[bit]]))</f>
        <v>DB100 546.0</v>
      </c>
      <c r="S195" t="str">
        <f xml:space="preserve"> "." &amp; SUBSTITUTE(SUBSTITUTE(Tabelle4[[#This Row],[Spalte3]],"[",""),"]","")</f>
        <v>.BDE.BDE.DMC32</v>
      </c>
      <c r="U195" t="str">
        <f>IF(Tabelle4[[#This Row],[Spalte5]]="BOOL","BOOL",
IF(Tabelle4[[#This Row],[Spalte5]]="DEZ+/-",
IF(P196-Tabelle4[[#This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" s="4">
        <f>IF(Tabelle4[[#This Row],[Spalte5]] = "BOOL","0.1",P196-Tabelle4[[#This Row],[byte]])</f>
        <v>0</v>
      </c>
    </row>
    <row r="196" spans="3:22" x14ac:dyDescent="0.25">
      <c r="C196" t="s">
        <v>125</v>
      </c>
      <c r="D196" t="s">
        <v>564</v>
      </c>
      <c r="E196" t="s">
        <v>29</v>
      </c>
      <c r="H196" t="s">
        <v>22</v>
      </c>
      <c r="O196" t="str">
        <f>MID(LEFT(Tabelle4[[#This Row],[Spalte4]],SEARCH(".",Tabelle4[[#This Row],[Spalte4]],1)-1),SEARCH("DB",Tabelle4[[#This Row],[Spalte4]],1),20)</f>
        <v>DB100</v>
      </c>
      <c r="P19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546</v>
      </c>
      <c r="Q196" s="2" t="str">
        <f>IF(ISNUMBER(SEARCH(".",RIGHT(Tabelle4[[#This Row],[Spalte4]],2),1)),RIGHT(Tabelle4[[#This Row],[Spalte4]],1),"")</f>
        <v>0</v>
      </c>
      <c r="R196" t="str">
        <f>_xlfn.TEXTJOIN(" ",FALSE,Tabelle4[[#This Row],[H]],_xlfn.TEXTJOIN(".",TRUE,Tabelle4[[#This Row],[byte]],Tabelle4[[#This Row],[bit]]))</f>
        <v>DB100 546.0</v>
      </c>
      <c r="S196" t="str">
        <f xml:space="preserve"> "." &amp; SUBSTITUTE(SUBSTITUTE(Tabelle4[[#This Row],[Spalte3]],"[",""),"]","")</f>
        <v>.BDE.BDE.DMC32.Kontrolle</v>
      </c>
      <c r="U196" t="str">
        <f>IF(Tabelle4[[#This Row],[Spalte5]]="BOOL","BOOL",
IF(Tabelle4[[#This Row],[Spalte5]]="DEZ+/-",
IF(P197-Tabelle4[[#This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96" s="4" t="str">
        <f>IF(Tabelle4[[#This Row],[Spalte5]] = "BOOL","0.1",P197-Tabelle4[[#This Row],[byte]])</f>
        <v>0.1</v>
      </c>
    </row>
    <row r="197" spans="3:22" x14ac:dyDescent="0.25">
      <c r="C197" t="s">
        <v>126</v>
      </c>
      <c r="D197" t="s">
        <v>565</v>
      </c>
      <c r="E197" t="s">
        <v>21</v>
      </c>
      <c r="H197" t="s">
        <v>22</v>
      </c>
      <c r="O197" t="str">
        <f>MID(LEFT(Tabelle4[[#This Row],[Spalte4]],SEARCH(".",Tabelle4[[#This Row],[Spalte4]],1)-1),SEARCH("DB",Tabelle4[[#This Row],[Spalte4]],1),20)</f>
        <v>DB100</v>
      </c>
      <c r="P19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548</v>
      </c>
      <c r="Q197" s="2" t="str">
        <f>IF(ISNUMBER(SEARCH(".",RIGHT(Tabelle4[[#This Row],[Spalte4]],2),1)),RIGHT(Tabelle4[[#This Row],[Spalte4]],1),"")</f>
        <v>0</v>
      </c>
      <c r="R197" t="str">
        <f>_xlfn.TEXTJOIN(" ",FALSE,Tabelle4[[#This Row],[H]],_xlfn.TEXTJOIN(".",TRUE,Tabelle4[[#This Row],[byte]],Tabelle4[[#This Row],[bit]]))</f>
        <v>DB100 548.0</v>
      </c>
      <c r="S197" t="str">
        <f xml:space="preserve"> "." &amp; SUBSTITUTE(SUBSTITUTE(Tabelle4[[#This Row],[Spalte3]],"[",""),"]","")</f>
        <v>.BDE.BDE.DMC32.ASCII</v>
      </c>
      <c r="U197" t="str">
        <f>IF(Tabelle4[[#This Row],[Spalte5]]="BOOL","BOOL",
IF(Tabelle4[[#This Row],[Spalte5]]="DEZ+/-",
IF(P198-Tabelle4[[#This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197" s="4">
        <f>IF(Tabelle4[[#This Row],[Spalte5]] = "BOOL","0.1",P198-Tabelle4[[#This Row],[byte]])</f>
        <v>4</v>
      </c>
    </row>
    <row r="198" spans="3:22" x14ac:dyDescent="0.25">
      <c r="C198" t="s">
        <v>127</v>
      </c>
      <c r="D198" t="s">
        <v>566</v>
      </c>
      <c r="H198" t="s">
        <v>22</v>
      </c>
      <c r="O198" t="str">
        <f>MID(LEFT(Tabelle4[[#This Row],[Spalte4]],SEARCH(".",Tabelle4[[#This Row],[Spalte4]],1)-1),SEARCH("DB",Tabelle4[[#This Row],[Spalte4]],1),20)</f>
        <v>DB100</v>
      </c>
      <c r="P19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552</v>
      </c>
      <c r="Q198" s="2" t="str">
        <f>IF(ISNUMBER(SEARCH(".",RIGHT(Tabelle4[[#This Row],[Spalte4]],2),1)),RIGHT(Tabelle4[[#This Row],[Spalte4]],1),"")</f>
        <v>0</v>
      </c>
      <c r="R198" t="str">
        <f>_xlfn.TEXTJOIN(" ",FALSE,Tabelle4[[#This Row],[H]],_xlfn.TEXTJOIN(".",TRUE,Tabelle4[[#This Row],[byte]],Tabelle4[[#This Row],[bit]]))</f>
        <v>DB100 552.0</v>
      </c>
      <c r="S198" t="str">
        <f xml:space="preserve"> "." &amp; SUBSTITUTE(SUBSTITUTE(Tabelle4[[#This Row],[Spalte3]],"[",""),"]","")</f>
        <v>.BDE.BDE.DMC33</v>
      </c>
      <c r="U198" t="str">
        <f>IF(Tabelle4[[#This Row],[Spalte5]]="BOOL","BOOL",
IF(Tabelle4[[#This Row],[Spalte5]]="DEZ+/-",
IF(P199-Tabelle4[[#This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" s="4">
        <f>IF(Tabelle4[[#This Row],[Spalte5]] = "BOOL","0.1",P199-Tabelle4[[#This Row],[byte]])</f>
        <v>0</v>
      </c>
    </row>
    <row r="199" spans="3:22" x14ac:dyDescent="0.25">
      <c r="C199" t="s">
        <v>128</v>
      </c>
      <c r="D199" t="s">
        <v>567</v>
      </c>
      <c r="E199" t="s">
        <v>29</v>
      </c>
      <c r="H199" t="s">
        <v>22</v>
      </c>
      <c r="O199" t="str">
        <f>MID(LEFT(Tabelle4[[#This Row],[Spalte4]],SEARCH(".",Tabelle4[[#This Row],[Spalte4]],1)-1),SEARCH("DB",Tabelle4[[#This Row],[Spalte4]],1),20)</f>
        <v>DB100</v>
      </c>
      <c r="P19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552</v>
      </c>
      <c r="Q199" s="2" t="str">
        <f>IF(ISNUMBER(SEARCH(".",RIGHT(Tabelle4[[#This Row],[Spalte4]],2),1)),RIGHT(Tabelle4[[#This Row],[Spalte4]],1),"")</f>
        <v>0</v>
      </c>
      <c r="R199" t="str">
        <f>_xlfn.TEXTJOIN(" ",FALSE,Tabelle4[[#This Row],[H]],_xlfn.TEXTJOIN(".",TRUE,Tabelle4[[#This Row],[byte]],Tabelle4[[#This Row],[bit]]))</f>
        <v>DB100 552.0</v>
      </c>
      <c r="S199" t="str">
        <f xml:space="preserve"> "." &amp; SUBSTITUTE(SUBSTITUTE(Tabelle4[[#This Row],[Spalte3]],"[",""),"]","")</f>
        <v>.BDE.BDE.DMC33.Kontrolle</v>
      </c>
      <c r="U199" t="str">
        <f>IF(Tabelle4[[#This Row],[Spalte5]]="BOOL","BOOL",
IF(Tabelle4[[#This Row],[Spalte5]]="DEZ+/-",
IF(P200-Tabelle4[[#This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199" s="4" t="str">
        <f>IF(Tabelle4[[#This Row],[Spalte5]] = "BOOL","0.1",P200-Tabelle4[[#This Row],[byte]])</f>
        <v>0.1</v>
      </c>
    </row>
    <row r="200" spans="3:22" x14ac:dyDescent="0.25">
      <c r="C200" t="s">
        <v>129</v>
      </c>
      <c r="D200" t="s">
        <v>568</v>
      </c>
      <c r="E200" t="s">
        <v>21</v>
      </c>
      <c r="H200" t="s">
        <v>22</v>
      </c>
      <c r="O200" t="str">
        <f>MID(LEFT(Tabelle4[[#This Row],[Spalte4]],SEARCH(".",Tabelle4[[#This Row],[Spalte4]],1)-1),SEARCH("DB",Tabelle4[[#This Row],[Spalte4]],1),20)</f>
        <v>DB100</v>
      </c>
      <c r="P20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554</v>
      </c>
      <c r="Q200" s="2" t="str">
        <f>IF(ISNUMBER(SEARCH(".",RIGHT(Tabelle4[[#This Row],[Spalte4]],2),1)),RIGHT(Tabelle4[[#This Row],[Spalte4]],1),"")</f>
        <v>0</v>
      </c>
      <c r="R200" t="str">
        <f>_xlfn.TEXTJOIN(" ",FALSE,Tabelle4[[#This Row],[H]],_xlfn.TEXTJOIN(".",TRUE,Tabelle4[[#This Row],[byte]],Tabelle4[[#This Row],[bit]]))</f>
        <v>DB100 554.0</v>
      </c>
      <c r="S200" t="str">
        <f xml:space="preserve"> "." &amp; SUBSTITUTE(SUBSTITUTE(Tabelle4[[#This Row],[Spalte3]],"[",""),"]","")</f>
        <v>.BDE.BDE.DMC33.ASCII</v>
      </c>
      <c r="U200" t="str">
        <f>IF(Tabelle4[[#This Row],[Spalte5]]="BOOL","BOOL",
IF(Tabelle4[[#This Row],[Spalte5]]="DEZ+/-",
IF(P201-Tabelle4[[#This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00" s="4">
        <f>IF(Tabelle4[[#This Row],[Spalte5]] = "BOOL","0.1",P201-Tabelle4[[#This Row],[byte]])</f>
        <v>4</v>
      </c>
    </row>
    <row r="201" spans="3:22" x14ac:dyDescent="0.25">
      <c r="C201" t="s">
        <v>130</v>
      </c>
      <c r="D201" t="s">
        <v>569</v>
      </c>
      <c r="H201" t="s">
        <v>22</v>
      </c>
      <c r="O201" t="str">
        <f>MID(LEFT(Tabelle4[[#This Row],[Spalte4]],SEARCH(".",Tabelle4[[#This Row],[Spalte4]],1)-1),SEARCH("DB",Tabelle4[[#This Row],[Spalte4]],1),20)</f>
        <v>DB100</v>
      </c>
      <c r="P20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558</v>
      </c>
      <c r="Q201" s="2" t="str">
        <f>IF(ISNUMBER(SEARCH(".",RIGHT(Tabelle4[[#This Row],[Spalte4]],2),1)),RIGHT(Tabelle4[[#This Row],[Spalte4]],1),"")</f>
        <v>0</v>
      </c>
      <c r="R201" t="str">
        <f>_xlfn.TEXTJOIN(" ",FALSE,Tabelle4[[#This Row],[H]],_xlfn.TEXTJOIN(".",TRUE,Tabelle4[[#This Row],[byte]],Tabelle4[[#This Row],[bit]]))</f>
        <v>DB100 558.0</v>
      </c>
      <c r="S201" t="str">
        <f xml:space="preserve"> "." &amp; SUBSTITUTE(SUBSTITUTE(Tabelle4[[#This Row],[Spalte3]],"[",""),"]","")</f>
        <v>.BDE.BDE.DMC34</v>
      </c>
      <c r="U201" t="str">
        <f>IF(Tabelle4[[#This Row],[Spalte5]]="BOOL","BOOL",
IF(Tabelle4[[#This Row],[Spalte5]]="DEZ+/-",
IF(P202-Tabelle4[[#This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" s="4">
        <f>IF(Tabelle4[[#This Row],[Spalte5]] = "BOOL","0.1",P202-Tabelle4[[#This Row],[byte]])</f>
        <v>0</v>
      </c>
    </row>
    <row r="202" spans="3:22" x14ac:dyDescent="0.25">
      <c r="C202" t="s">
        <v>131</v>
      </c>
      <c r="D202" t="s">
        <v>570</v>
      </c>
      <c r="E202" t="s">
        <v>29</v>
      </c>
      <c r="H202" t="s">
        <v>22</v>
      </c>
      <c r="O202" t="str">
        <f>MID(LEFT(Tabelle4[[#This Row],[Spalte4]],SEARCH(".",Tabelle4[[#This Row],[Spalte4]],1)-1),SEARCH("DB",Tabelle4[[#This Row],[Spalte4]],1),20)</f>
        <v>DB100</v>
      </c>
      <c r="P20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558</v>
      </c>
      <c r="Q202" s="2" t="str">
        <f>IF(ISNUMBER(SEARCH(".",RIGHT(Tabelle4[[#This Row],[Spalte4]],2),1)),RIGHT(Tabelle4[[#This Row],[Spalte4]],1),"")</f>
        <v>0</v>
      </c>
      <c r="R202" t="str">
        <f>_xlfn.TEXTJOIN(" ",FALSE,Tabelle4[[#This Row],[H]],_xlfn.TEXTJOIN(".",TRUE,Tabelle4[[#This Row],[byte]],Tabelle4[[#This Row],[bit]]))</f>
        <v>DB100 558.0</v>
      </c>
      <c r="S202" t="str">
        <f xml:space="preserve"> "." &amp; SUBSTITUTE(SUBSTITUTE(Tabelle4[[#This Row],[Spalte3]],"[",""),"]","")</f>
        <v>.BDE.BDE.DMC34.Kontrolle</v>
      </c>
      <c r="U202" t="str">
        <f>IF(Tabelle4[[#This Row],[Spalte5]]="BOOL","BOOL",
IF(Tabelle4[[#This Row],[Spalte5]]="DEZ+/-",
IF(P203-Tabelle4[[#This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02" s="4" t="str">
        <f>IF(Tabelle4[[#This Row],[Spalte5]] = "BOOL","0.1",P203-Tabelle4[[#This Row],[byte]])</f>
        <v>0.1</v>
      </c>
    </row>
    <row r="203" spans="3:22" x14ac:dyDescent="0.25">
      <c r="C203" t="s">
        <v>132</v>
      </c>
      <c r="D203" t="s">
        <v>571</v>
      </c>
      <c r="E203" t="s">
        <v>21</v>
      </c>
      <c r="H203" t="s">
        <v>22</v>
      </c>
      <c r="O203" t="str">
        <f>MID(LEFT(Tabelle4[[#This Row],[Spalte4]],SEARCH(".",Tabelle4[[#This Row],[Spalte4]],1)-1),SEARCH("DB",Tabelle4[[#This Row],[Spalte4]],1),20)</f>
        <v>DB100</v>
      </c>
      <c r="P20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560</v>
      </c>
      <c r="Q203" s="2" t="str">
        <f>IF(ISNUMBER(SEARCH(".",RIGHT(Tabelle4[[#This Row],[Spalte4]],2),1)),RIGHT(Tabelle4[[#This Row],[Spalte4]],1),"")</f>
        <v>0</v>
      </c>
      <c r="R203" t="str">
        <f>_xlfn.TEXTJOIN(" ",FALSE,Tabelle4[[#This Row],[H]],_xlfn.TEXTJOIN(".",TRUE,Tabelle4[[#This Row],[byte]],Tabelle4[[#This Row],[bit]]))</f>
        <v>DB100 560.0</v>
      </c>
      <c r="S203" t="str">
        <f xml:space="preserve"> "." &amp; SUBSTITUTE(SUBSTITUTE(Tabelle4[[#This Row],[Spalte3]],"[",""),"]","")</f>
        <v>.BDE.BDE.DMC34.ASCII</v>
      </c>
      <c r="U203" t="str">
        <f>IF(Tabelle4[[#This Row],[Spalte5]]="BOOL","BOOL",
IF(Tabelle4[[#This Row],[Spalte5]]="DEZ+/-",
IF(P204-Tabelle4[[#This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03" s="4">
        <f>IF(Tabelle4[[#This Row],[Spalte5]] = "BOOL","0.1",P204-Tabelle4[[#This Row],[byte]])</f>
        <v>4</v>
      </c>
    </row>
    <row r="204" spans="3:22" x14ac:dyDescent="0.25">
      <c r="C204" t="s">
        <v>133</v>
      </c>
      <c r="D204" t="s">
        <v>572</v>
      </c>
      <c r="H204" t="s">
        <v>22</v>
      </c>
      <c r="O204" t="str">
        <f>MID(LEFT(Tabelle4[[#This Row],[Spalte4]],SEARCH(".",Tabelle4[[#This Row],[Spalte4]],1)-1),SEARCH("DB",Tabelle4[[#This Row],[Spalte4]],1),20)</f>
        <v>DB100</v>
      </c>
      <c r="P20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564</v>
      </c>
      <c r="Q204" s="2" t="str">
        <f>IF(ISNUMBER(SEARCH(".",RIGHT(Tabelle4[[#This Row],[Spalte4]],2),1)),RIGHT(Tabelle4[[#This Row],[Spalte4]],1),"")</f>
        <v>0</v>
      </c>
      <c r="R204" t="str">
        <f>_xlfn.TEXTJOIN(" ",FALSE,Tabelle4[[#This Row],[H]],_xlfn.TEXTJOIN(".",TRUE,Tabelle4[[#This Row],[byte]],Tabelle4[[#This Row],[bit]]))</f>
        <v>DB100 564.0</v>
      </c>
      <c r="S204" t="str">
        <f xml:space="preserve"> "." &amp; SUBSTITUTE(SUBSTITUTE(Tabelle4[[#This Row],[Spalte3]],"[",""),"]","")</f>
        <v>.BDE.BDE.DMC35</v>
      </c>
      <c r="U204" t="str">
        <f>IF(Tabelle4[[#This Row],[Spalte5]]="BOOL","BOOL",
IF(Tabelle4[[#This Row],[Spalte5]]="DEZ+/-",
IF(P205-Tabelle4[[#This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" s="4">
        <f>IF(Tabelle4[[#This Row],[Spalte5]] = "BOOL","0.1",P205-Tabelle4[[#This Row],[byte]])</f>
        <v>0</v>
      </c>
    </row>
    <row r="205" spans="3:22" x14ac:dyDescent="0.25">
      <c r="C205" t="s">
        <v>134</v>
      </c>
      <c r="D205" t="s">
        <v>573</v>
      </c>
      <c r="E205" t="s">
        <v>29</v>
      </c>
      <c r="H205" t="s">
        <v>22</v>
      </c>
      <c r="O205" t="str">
        <f>MID(LEFT(Tabelle4[[#This Row],[Spalte4]],SEARCH(".",Tabelle4[[#This Row],[Spalte4]],1)-1),SEARCH("DB",Tabelle4[[#This Row],[Spalte4]],1),20)</f>
        <v>DB100</v>
      </c>
      <c r="P20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564</v>
      </c>
      <c r="Q205" s="2" t="str">
        <f>IF(ISNUMBER(SEARCH(".",RIGHT(Tabelle4[[#This Row],[Spalte4]],2),1)),RIGHT(Tabelle4[[#This Row],[Spalte4]],1),"")</f>
        <v>0</v>
      </c>
      <c r="R205" t="str">
        <f>_xlfn.TEXTJOIN(" ",FALSE,Tabelle4[[#This Row],[H]],_xlfn.TEXTJOIN(".",TRUE,Tabelle4[[#This Row],[byte]],Tabelle4[[#This Row],[bit]]))</f>
        <v>DB100 564.0</v>
      </c>
      <c r="S205" t="str">
        <f xml:space="preserve"> "." &amp; SUBSTITUTE(SUBSTITUTE(Tabelle4[[#This Row],[Spalte3]],"[",""),"]","")</f>
        <v>.BDE.BDE.DMC35.Kontrolle</v>
      </c>
      <c r="U205" t="str">
        <f>IF(Tabelle4[[#This Row],[Spalte5]]="BOOL","BOOL",
IF(Tabelle4[[#This Row],[Spalte5]]="DEZ+/-",
IF(P206-Tabelle4[[#This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05" s="4" t="str">
        <f>IF(Tabelle4[[#This Row],[Spalte5]] = "BOOL","0.1",P206-Tabelle4[[#This Row],[byte]])</f>
        <v>0.1</v>
      </c>
    </row>
    <row r="206" spans="3:22" x14ac:dyDescent="0.25">
      <c r="C206" t="s">
        <v>135</v>
      </c>
      <c r="D206" t="s">
        <v>574</v>
      </c>
      <c r="E206" t="s">
        <v>21</v>
      </c>
      <c r="H206" t="s">
        <v>22</v>
      </c>
      <c r="O206" t="str">
        <f>MID(LEFT(Tabelle4[[#This Row],[Spalte4]],SEARCH(".",Tabelle4[[#This Row],[Spalte4]],1)-1),SEARCH("DB",Tabelle4[[#This Row],[Spalte4]],1),20)</f>
        <v>DB100</v>
      </c>
      <c r="P20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566</v>
      </c>
      <c r="Q206" s="2" t="str">
        <f>IF(ISNUMBER(SEARCH(".",RIGHT(Tabelle4[[#This Row],[Spalte4]],2),1)),RIGHT(Tabelle4[[#This Row],[Spalte4]],1),"")</f>
        <v>0</v>
      </c>
      <c r="R206" t="str">
        <f>_xlfn.TEXTJOIN(" ",FALSE,Tabelle4[[#This Row],[H]],_xlfn.TEXTJOIN(".",TRUE,Tabelle4[[#This Row],[byte]],Tabelle4[[#This Row],[bit]]))</f>
        <v>DB100 566.0</v>
      </c>
      <c r="S206" t="str">
        <f xml:space="preserve"> "." &amp; SUBSTITUTE(SUBSTITUTE(Tabelle4[[#This Row],[Spalte3]],"[",""),"]","")</f>
        <v>.BDE.BDE.DMC35.ASCII</v>
      </c>
      <c r="U206" t="str">
        <f>IF(Tabelle4[[#This Row],[Spalte5]]="BOOL","BOOL",
IF(Tabelle4[[#This Row],[Spalte5]]="DEZ+/-",
IF(P207-Tabelle4[[#This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06" s="4">
        <f>IF(Tabelle4[[#This Row],[Spalte5]] = "BOOL","0.1",P207-Tabelle4[[#This Row],[byte]])</f>
        <v>4</v>
      </c>
    </row>
    <row r="207" spans="3:22" x14ac:dyDescent="0.25">
      <c r="C207" t="s">
        <v>136</v>
      </c>
      <c r="D207" t="s">
        <v>575</v>
      </c>
      <c r="H207" t="s">
        <v>22</v>
      </c>
      <c r="O207" t="str">
        <f>MID(LEFT(Tabelle4[[#This Row],[Spalte4]],SEARCH(".",Tabelle4[[#This Row],[Spalte4]],1)-1),SEARCH("DB",Tabelle4[[#This Row],[Spalte4]],1),20)</f>
        <v>DB100</v>
      </c>
      <c r="P20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570</v>
      </c>
      <c r="Q207" s="2" t="str">
        <f>IF(ISNUMBER(SEARCH(".",RIGHT(Tabelle4[[#This Row],[Spalte4]],2),1)),RIGHT(Tabelle4[[#This Row],[Spalte4]],1),"")</f>
        <v>0</v>
      </c>
      <c r="R207" t="str">
        <f>_xlfn.TEXTJOIN(" ",FALSE,Tabelle4[[#This Row],[H]],_xlfn.TEXTJOIN(".",TRUE,Tabelle4[[#This Row],[byte]],Tabelle4[[#This Row],[bit]]))</f>
        <v>DB100 570.0</v>
      </c>
      <c r="S207" t="str">
        <f xml:space="preserve"> "." &amp; SUBSTITUTE(SUBSTITUTE(Tabelle4[[#This Row],[Spalte3]],"[",""),"]","")</f>
        <v>.BDE.BDE.DMC36</v>
      </c>
      <c r="U207" t="str">
        <f>IF(Tabelle4[[#This Row],[Spalte5]]="BOOL","BOOL",
IF(Tabelle4[[#This Row],[Spalte5]]="DEZ+/-",
IF(P208-Tabelle4[[#This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7" s="4">
        <f>IF(Tabelle4[[#This Row],[Spalte5]] = "BOOL","0.1",P208-Tabelle4[[#This Row],[byte]])</f>
        <v>0</v>
      </c>
    </row>
    <row r="208" spans="3:22" x14ac:dyDescent="0.25">
      <c r="C208" t="s">
        <v>137</v>
      </c>
      <c r="D208" t="s">
        <v>576</v>
      </c>
      <c r="E208" t="s">
        <v>29</v>
      </c>
      <c r="H208" t="s">
        <v>22</v>
      </c>
      <c r="O208" t="str">
        <f>MID(LEFT(Tabelle4[[#This Row],[Spalte4]],SEARCH(".",Tabelle4[[#This Row],[Spalte4]],1)-1),SEARCH("DB",Tabelle4[[#This Row],[Spalte4]],1),20)</f>
        <v>DB100</v>
      </c>
      <c r="P20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570</v>
      </c>
      <c r="Q208" s="2" t="str">
        <f>IF(ISNUMBER(SEARCH(".",RIGHT(Tabelle4[[#This Row],[Spalte4]],2),1)),RIGHT(Tabelle4[[#This Row],[Spalte4]],1),"")</f>
        <v>0</v>
      </c>
      <c r="R208" t="str">
        <f>_xlfn.TEXTJOIN(" ",FALSE,Tabelle4[[#This Row],[H]],_xlfn.TEXTJOIN(".",TRUE,Tabelle4[[#This Row],[byte]],Tabelle4[[#This Row],[bit]]))</f>
        <v>DB100 570.0</v>
      </c>
      <c r="S208" t="str">
        <f xml:space="preserve"> "." &amp; SUBSTITUTE(SUBSTITUTE(Tabelle4[[#This Row],[Spalte3]],"[",""),"]","")</f>
        <v>.BDE.BDE.DMC36.Kontrolle</v>
      </c>
      <c r="U208" t="str">
        <f>IF(Tabelle4[[#This Row],[Spalte5]]="BOOL","BOOL",
IF(Tabelle4[[#This Row],[Spalte5]]="DEZ+/-",
IF(P209-Tabelle4[[#This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08" s="4" t="str">
        <f>IF(Tabelle4[[#This Row],[Spalte5]] = "BOOL","0.1",P209-Tabelle4[[#This Row],[byte]])</f>
        <v>0.1</v>
      </c>
    </row>
    <row r="209" spans="3:22" x14ac:dyDescent="0.25">
      <c r="C209" t="s">
        <v>138</v>
      </c>
      <c r="D209" t="s">
        <v>577</v>
      </c>
      <c r="E209" t="s">
        <v>21</v>
      </c>
      <c r="H209" t="s">
        <v>22</v>
      </c>
      <c r="O209" t="str">
        <f>MID(LEFT(Tabelle4[[#This Row],[Spalte4]],SEARCH(".",Tabelle4[[#This Row],[Spalte4]],1)-1),SEARCH("DB",Tabelle4[[#This Row],[Spalte4]],1),20)</f>
        <v>DB100</v>
      </c>
      <c r="P20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572</v>
      </c>
      <c r="Q209" s="2" t="str">
        <f>IF(ISNUMBER(SEARCH(".",RIGHT(Tabelle4[[#This Row],[Spalte4]],2),1)),RIGHT(Tabelle4[[#This Row],[Spalte4]],1),"")</f>
        <v>0</v>
      </c>
      <c r="R209" t="str">
        <f>_xlfn.TEXTJOIN(" ",FALSE,Tabelle4[[#This Row],[H]],_xlfn.TEXTJOIN(".",TRUE,Tabelle4[[#This Row],[byte]],Tabelle4[[#This Row],[bit]]))</f>
        <v>DB100 572.0</v>
      </c>
      <c r="S209" t="str">
        <f xml:space="preserve"> "." &amp; SUBSTITUTE(SUBSTITUTE(Tabelle4[[#This Row],[Spalte3]],"[",""),"]","")</f>
        <v>.BDE.BDE.DMC36.ASCII</v>
      </c>
      <c r="U209" t="str">
        <f>IF(Tabelle4[[#This Row],[Spalte5]]="BOOL","BOOL",
IF(Tabelle4[[#This Row],[Spalte5]]="DEZ+/-",
IF(P210-Tabelle4[[#This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09" s="4">
        <f>IF(Tabelle4[[#This Row],[Spalte5]] = "BOOL","0.1",P210-Tabelle4[[#This Row],[byte]])</f>
        <v>4</v>
      </c>
    </row>
    <row r="210" spans="3:22" x14ac:dyDescent="0.25">
      <c r="C210" t="s">
        <v>139</v>
      </c>
      <c r="D210" t="s">
        <v>578</v>
      </c>
      <c r="H210" t="s">
        <v>22</v>
      </c>
      <c r="O210" t="str">
        <f>MID(LEFT(Tabelle4[[#This Row],[Spalte4]],SEARCH(".",Tabelle4[[#This Row],[Spalte4]],1)-1),SEARCH("DB",Tabelle4[[#This Row],[Spalte4]],1),20)</f>
        <v>DB100</v>
      </c>
      <c r="P21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576</v>
      </c>
      <c r="Q210" s="2" t="str">
        <f>IF(ISNUMBER(SEARCH(".",RIGHT(Tabelle4[[#This Row],[Spalte4]],2),1)),RIGHT(Tabelle4[[#This Row],[Spalte4]],1),"")</f>
        <v>0</v>
      </c>
      <c r="R210" t="str">
        <f>_xlfn.TEXTJOIN(" ",FALSE,Tabelle4[[#This Row],[H]],_xlfn.TEXTJOIN(".",TRUE,Tabelle4[[#This Row],[byte]],Tabelle4[[#This Row],[bit]]))</f>
        <v>DB100 576.0</v>
      </c>
      <c r="S210" t="str">
        <f xml:space="preserve"> "." &amp; SUBSTITUTE(SUBSTITUTE(Tabelle4[[#This Row],[Spalte3]],"[",""),"]","")</f>
        <v>.BDE.BDE.DMC37</v>
      </c>
      <c r="U210" t="str">
        <f>IF(Tabelle4[[#This Row],[Spalte5]]="BOOL","BOOL",
IF(Tabelle4[[#This Row],[Spalte5]]="DEZ+/-",
IF(P211-Tabelle4[[#This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10" s="4">
        <f>IF(Tabelle4[[#This Row],[Spalte5]] = "BOOL","0.1",P211-Tabelle4[[#This Row],[byte]])</f>
        <v>0</v>
      </c>
    </row>
    <row r="211" spans="3:22" x14ac:dyDescent="0.25">
      <c r="C211" t="s">
        <v>140</v>
      </c>
      <c r="D211" t="s">
        <v>579</v>
      </c>
      <c r="E211" t="s">
        <v>29</v>
      </c>
      <c r="H211" t="s">
        <v>22</v>
      </c>
      <c r="O211" t="str">
        <f>MID(LEFT(Tabelle4[[#This Row],[Spalte4]],SEARCH(".",Tabelle4[[#This Row],[Spalte4]],1)-1),SEARCH("DB",Tabelle4[[#This Row],[Spalte4]],1),20)</f>
        <v>DB100</v>
      </c>
      <c r="P21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576</v>
      </c>
      <c r="Q211" s="2" t="str">
        <f>IF(ISNUMBER(SEARCH(".",RIGHT(Tabelle4[[#This Row],[Spalte4]],2),1)),RIGHT(Tabelle4[[#This Row],[Spalte4]],1),"")</f>
        <v>0</v>
      </c>
      <c r="R211" t="str">
        <f>_xlfn.TEXTJOIN(" ",FALSE,Tabelle4[[#This Row],[H]],_xlfn.TEXTJOIN(".",TRUE,Tabelle4[[#This Row],[byte]],Tabelle4[[#This Row],[bit]]))</f>
        <v>DB100 576.0</v>
      </c>
      <c r="S211" t="str">
        <f xml:space="preserve"> "." &amp; SUBSTITUTE(SUBSTITUTE(Tabelle4[[#This Row],[Spalte3]],"[",""),"]","")</f>
        <v>.BDE.BDE.DMC37.Kontrolle</v>
      </c>
      <c r="U211" t="str">
        <f>IF(Tabelle4[[#This Row],[Spalte5]]="BOOL","BOOL",
IF(Tabelle4[[#This Row],[Spalte5]]="DEZ+/-",
IF(P212-Tabelle4[[#This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11" s="4" t="str">
        <f>IF(Tabelle4[[#This Row],[Spalte5]] = "BOOL","0.1",P212-Tabelle4[[#This Row],[byte]])</f>
        <v>0.1</v>
      </c>
    </row>
    <row r="212" spans="3:22" x14ac:dyDescent="0.25">
      <c r="C212" t="s">
        <v>141</v>
      </c>
      <c r="D212" t="s">
        <v>580</v>
      </c>
      <c r="E212" t="s">
        <v>21</v>
      </c>
      <c r="H212" t="s">
        <v>22</v>
      </c>
      <c r="O212" t="str">
        <f>MID(LEFT(Tabelle4[[#This Row],[Spalte4]],SEARCH(".",Tabelle4[[#This Row],[Spalte4]],1)-1),SEARCH("DB",Tabelle4[[#This Row],[Spalte4]],1),20)</f>
        <v>DB100</v>
      </c>
      <c r="P21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578</v>
      </c>
      <c r="Q212" s="2" t="str">
        <f>IF(ISNUMBER(SEARCH(".",RIGHT(Tabelle4[[#This Row],[Spalte4]],2),1)),RIGHT(Tabelle4[[#This Row],[Spalte4]],1),"")</f>
        <v>0</v>
      </c>
      <c r="R212" t="str">
        <f>_xlfn.TEXTJOIN(" ",FALSE,Tabelle4[[#This Row],[H]],_xlfn.TEXTJOIN(".",TRUE,Tabelle4[[#This Row],[byte]],Tabelle4[[#This Row],[bit]]))</f>
        <v>DB100 578.0</v>
      </c>
      <c r="S212" t="str">
        <f xml:space="preserve"> "." &amp; SUBSTITUTE(SUBSTITUTE(Tabelle4[[#This Row],[Spalte3]],"[",""),"]","")</f>
        <v>.BDE.BDE.DMC37.ASCII</v>
      </c>
      <c r="U212" t="str">
        <f>IF(Tabelle4[[#This Row],[Spalte5]]="BOOL","BOOL",
IF(Tabelle4[[#This Row],[Spalte5]]="DEZ+/-",
IF(P213-Tabelle4[[#This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12" s="4">
        <f>IF(Tabelle4[[#This Row],[Spalte5]] = "BOOL","0.1",P213-Tabelle4[[#This Row],[byte]])</f>
        <v>4</v>
      </c>
    </row>
    <row r="213" spans="3:22" x14ac:dyDescent="0.25">
      <c r="C213" t="s">
        <v>142</v>
      </c>
      <c r="D213" t="s">
        <v>581</v>
      </c>
      <c r="H213" t="s">
        <v>22</v>
      </c>
      <c r="O213" t="str">
        <f>MID(LEFT(Tabelle4[[#This Row],[Spalte4]],SEARCH(".",Tabelle4[[#This Row],[Spalte4]],1)-1),SEARCH("DB",Tabelle4[[#This Row],[Spalte4]],1),20)</f>
        <v>DB100</v>
      </c>
      <c r="P21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582</v>
      </c>
      <c r="Q213" s="2" t="str">
        <f>IF(ISNUMBER(SEARCH(".",RIGHT(Tabelle4[[#This Row],[Spalte4]],2),1)),RIGHT(Tabelle4[[#This Row],[Spalte4]],1),"")</f>
        <v>0</v>
      </c>
      <c r="R213" t="str">
        <f>_xlfn.TEXTJOIN(" ",FALSE,Tabelle4[[#This Row],[H]],_xlfn.TEXTJOIN(".",TRUE,Tabelle4[[#This Row],[byte]],Tabelle4[[#This Row],[bit]]))</f>
        <v>DB100 582.0</v>
      </c>
      <c r="S213" t="str">
        <f xml:space="preserve"> "." &amp; SUBSTITUTE(SUBSTITUTE(Tabelle4[[#This Row],[Spalte3]],"[",""),"]","")</f>
        <v>.BDE.BDE.DMC38</v>
      </c>
      <c r="U213" t="str">
        <f>IF(Tabelle4[[#This Row],[Spalte5]]="BOOL","BOOL",
IF(Tabelle4[[#This Row],[Spalte5]]="DEZ+/-",
IF(P214-Tabelle4[[#This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13" s="4">
        <f>IF(Tabelle4[[#This Row],[Spalte5]] = "BOOL","0.1",P214-Tabelle4[[#This Row],[byte]])</f>
        <v>0</v>
      </c>
    </row>
    <row r="214" spans="3:22" x14ac:dyDescent="0.25">
      <c r="C214" t="s">
        <v>143</v>
      </c>
      <c r="D214" t="s">
        <v>582</v>
      </c>
      <c r="E214" t="s">
        <v>29</v>
      </c>
      <c r="H214" t="s">
        <v>22</v>
      </c>
      <c r="O214" t="str">
        <f>MID(LEFT(Tabelle4[[#This Row],[Spalte4]],SEARCH(".",Tabelle4[[#This Row],[Spalte4]],1)-1),SEARCH("DB",Tabelle4[[#This Row],[Spalte4]],1),20)</f>
        <v>DB100</v>
      </c>
      <c r="P21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582</v>
      </c>
      <c r="Q214" s="2" t="str">
        <f>IF(ISNUMBER(SEARCH(".",RIGHT(Tabelle4[[#This Row],[Spalte4]],2),1)),RIGHT(Tabelle4[[#This Row],[Spalte4]],1),"")</f>
        <v>0</v>
      </c>
      <c r="R214" t="str">
        <f>_xlfn.TEXTJOIN(" ",FALSE,Tabelle4[[#This Row],[H]],_xlfn.TEXTJOIN(".",TRUE,Tabelle4[[#This Row],[byte]],Tabelle4[[#This Row],[bit]]))</f>
        <v>DB100 582.0</v>
      </c>
      <c r="S214" t="str">
        <f xml:space="preserve"> "." &amp; SUBSTITUTE(SUBSTITUTE(Tabelle4[[#This Row],[Spalte3]],"[",""),"]","")</f>
        <v>.BDE.BDE.DMC38.Kontrolle</v>
      </c>
      <c r="U214" t="str">
        <f>IF(Tabelle4[[#This Row],[Spalte5]]="BOOL","BOOL",
IF(Tabelle4[[#This Row],[Spalte5]]="DEZ+/-",
IF(P215-Tabelle4[[#This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14" s="4" t="str">
        <f>IF(Tabelle4[[#This Row],[Spalte5]] = "BOOL","0.1",P215-Tabelle4[[#This Row],[byte]])</f>
        <v>0.1</v>
      </c>
    </row>
    <row r="215" spans="3:22" x14ac:dyDescent="0.25">
      <c r="C215" t="s">
        <v>144</v>
      </c>
      <c r="D215" t="s">
        <v>583</v>
      </c>
      <c r="E215" t="s">
        <v>21</v>
      </c>
      <c r="H215" t="s">
        <v>22</v>
      </c>
      <c r="O215" t="str">
        <f>MID(LEFT(Tabelle4[[#This Row],[Spalte4]],SEARCH(".",Tabelle4[[#This Row],[Spalte4]],1)-1),SEARCH("DB",Tabelle4[[#This Row],[Spalte4]],1),20)</f>
        <v>DB100</v>
      </c>
      <c r="P21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584</v>
      </c>
      <c r="Q215" s="2" t="str">
        <f>IF(ISNUMBER(SEARCH(".",RIGHT(Tabelle4[[#This Row],[Spalte4]],2),1)),RIGHT(Tabelle4[[#This Row],[Spalte4]],1),"")</f>
        <v>0</v>
      </c>
      <c r="R215" t="str">
        <f>_xlfn.TEXTJOIN(" ",FALSE,Tabelle4[[#This Row],[H]],_xlfn.TEXTJOIN(".",TRUE,Tabelle4[[#This Row],[byte]],Tabelle4[[#This Row],[bit]]))</f>
        <v>DB100 584.0</v>
      </c>
      <c r="S215" t="str">
        <f xml:space="preserve"> "." &amp; SUBSTITUTE(SUBSTITUTE(Tabelle4[[#This Row],[Spalte3]],"[",""),"]","")</f>
        <v>.BDE.BDE.DMC38.ASCII</v>
      </c>
      <c r="U215" t="str">
        <f>IF(Tabelle4[[#This Row],[Spalte5]]="BOOL","BOOL",
IF(Tabelle4[[#This Row],[Spalte5]]="DEZ+/-",
IF(P216-Tabelle4[[#This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15" s="4">
        <f>IF(Tabelle4[[#This Row],[Spalte5]] = "BOOL","0.1",P216-Tabelle4[[#This Row],[byte]])</f>
        <v>4</v>
      </c>
    </row>
    <row r="216" spans="3:22" x14ac:dyDescent="0.25">
      <c r="C216" t="s">
        <v>145</v>
      </c>
      <c r="D216" t="s">
        <v>584</v>
      </c>
      <c r="H216" t="s">
        <v>22</v>
      </c>
      <c r="O216" t="str">
        <f>MID(LEFT(Tabelle4[[#This Row],[Spalte4]],SEARCH(".",Tabelle4[[#This Row],[Spalte4]],1)-1),SEARCH("DB",Tabelle4[[#This Row],[Spalte4]],1),20)</f>
        <v>DB100</v>
      </c>
      <c r="P21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588</v>
      </c>
      <c r="Q216" s="2" t="str">
        <f>IF(ISNUMBER(SEARCH(".",RIGHT(Tabelle4[[#This Row],[Spalte4]],2),1)),RIGHT(Tabelle4[[#This Row],[Spalte4]],1),"")</f>
        <v>0</v>
      </c>
      <c r="R216" t="str">
        <f>_xlfn.TEXTJOIN(" ",FALSE,Tabelle4[[#This Row],[H]],_xlfn.TEXTJOIN(".",TRUE,Tabelle4[[#This Row],[byte]],Tabelle4[[#This Row],[bit]]))</f>
        <v>DB100 588.0</v>
      </c>
      <c r="S216" t="str">
        <f xml:space="preserve"> "." &amp; SUBSTITUTE(SUBSTITUTE(Tabelle4[[#This Row],[Spalte3]],"[",""),"]","")</f>
        <v>.BDE.BDE.DMC39</v>
      </c>
      <c r="U216" t="str">
        <f>IF(Tabelle4[[#This Row],[Spalte5]]="BOOL","BOOL",
IF(Tabelle4[[#This Row],[Spalte5]]="DEZ+/-",
IF(P217-Tabelle4[[#This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16" s="4">
        <f>IF(Tabelle4[[#This Row],[Spalte5]] = "BOOL","0.1",P217-Tabelle4[[#This Row],[byte]])</f>
        <v>0</v>
      </c>
    </row>
    <row r="217" spans="3:22" x14ac:dyDescent="0.25">
      <c r="C217" t="s">
        <v>146</v>
      </c>
      <c r="D217" t="s">
        <v>585</v>
      </c>
      <c r="E217" t="s">
        <v>29</v>
      </c>
      <c r="H217" t="s">
        <v>22</v>
      </c>
      <c r="O217" t="str">
        <f>MID(LEFT(Tabelle4[[#This Row],[Spalte4]],SEARCH(".",Tabelle4[[#This Row],[Spalte4]],1)-1),SEARCH("DB",Tabelle4[[#This Row],[Spalte4]],1),20)</f>
        <v>DB100</v>
      </c>
      <c r="P21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588</v>
      </c>
      <c r="Q217" s="2" t="str">
        <f>IF(ISNUMBER(SEARCH(".",RIGHT(Tabelle4[[#This Row],[Spalte4]],2),1)),RIGHT(Tabelle4[[#This Row],[Spalte4]],1),"")</f>
        <v>0</v>
      </c>
      <c r="R217" t="str">
        <f>_xlfn.TEXTJOIN(" ",FALSE,Tabelle4[[#This Row],[H]],_xlfn.TEXTJOIN(".",TRUE,Tabelle4[[#This Row],[byte]],Tabelle4[[#This Row],[bit]]))</f>
        <v>DB100 588.0</v>
      </c>
      <c r="S217" t="str">
        <f xml:space="preserve"> "." &amp; SUBSTITUTE(SUBSTITUTE(Tabelle4[[#This Row],[Spalte3]],"[",""),"]","")</f>
        <v>.BDE.BDE.DMC39.Kontrolle</v>
      </c>
      <c r="U217" t="str">
        <f>IF(Tabelle4[[#This Row],[Spalte5]]="BOOL","BOOL",
IF(Tabelle4[[#This Row],[Spalte5]]="DEZ+/-",
IF(P218-Tabelle4[[#This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17" s="4" t="str">
        <f>IF(Tabelle4[[#This Row],[Spalte5]] = "BOOL","0.1",P218-Tabelle4[[#This Row],[byte]])</f>
        <v>0.1</v>
      </c>
    </row>
    <row r="218" spans="3:22" x14ac:dyDescent="0.25">
      <c r="C218" t="s">
        <v>147</v>
      </c>
      <c r="D218" t="s">
        <v>586</v>
      </c>
      <c r="E218" t="s">
        <v>21</v>
      </c>
      <c r="H218" t="s">
        <v>22</v>
      </c>
      <c r="O218" t="str">
        <f>MID(LEFT(Tabelle4[[#This Row],[Spalte4]],SEARCH(".",Tabelle4[[#This Row],[Spalte4]],1)-1),SEARCH("DB",Tabelle4[[#This Row],[Spalte4]],1),20)</f>
        <v>DB100</v>
      </c>
      <c r="P21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590</v>
      </c>
      <c r="Q218" s="2" t="str">
        <f>IF(ISNUMBER(SEARCH(".",RIGHT(Tabelle4[[#This Row],[Spalte4]],2),1)),RIGHT(Tabelle4[[#This Row],[Spalte4]],1),"")</f>
        <v>0</v>
      </c>
      <c r="R218" t="str">
        <f>_xlfn.TEXTJOIN(" ",FALSE,Tabelle4[[#This Row],[H]],_xlfn.TEXTJOIN(".",TRUE,Tabelle4[[#This Row],[byte]],Tabelle4[[#This Row],[bit]]))</f>
        <v>DB100 590.0</v>
      </c>
      <c r="S218" t="str">
        <f xml:space="preserve"> "." &amp; SUBSTITUTE(SUBSTITUTE(Tabelle4[[#This Row],[Spalte3]],"[",""),"]","")</f>
        <v>.BDE.BDE.DMC39.ASCII</v>
      </c>
      <c r="U218" t="str">
        <f>IF(Tabelle4[[#This Row],[Spalte5]]="BOOL","BOOL",
IF(Tabelle4[[#This Row],[Spalte5]]="DEZ+/-",
IF(P219-Tabelle4[[#This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18" s="4">
        <f>IF(Tabelle4[[#This Row],[Spalte5]] = "BOOL","0.1",P219-Tabelle4[[#This Row],[byte]])</f>
        <v>4</v>
      </c>
    </row>
    <row r="219" spans="3:22" x14ac:dyDescent="0.25">
      <c r="C219" t="s">
        <v>148</v>
      </c>
      <c r="D219" t="s">
        <v>587</v>
      </c>
      <c r="H219" t="s">
        <v>22</v>
      </c>
      <c r="O219" t="str">
        <f>MID(LEFT(Tabelle4[[#This Row],[Spalte4]],SEARCH(".",Tabelle4[[#This Row],[Spalte4]],1)-1),SEARCH("DB",Tabelle4[[#This Row],[Spalte4]],1),20)</f>
        <v>DB100</v>
      </c>
      <c r="P21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594</v>
      </c>
      <c r="Q219" s="2" t="str">
        <f>IF(ISNUMBER(SEARCH(".",RIGHT(Tabelle4[[#This Row],[Spalte4]],2),1)),RIGHT(Tabelle4[[#This Row],[Spalte4]],1),"")</f>
        <v>0</v>
      </c>
      <c r="R219" t="str">
        <f>_xlfn.TEXTJOIN(" ",FALSE,Tabelle4[[#This Row],[H]],_xlfn.TEXTJOIN(".",TRUE,Tabelle4[[#This Row],[byte]],Tabelle4[[#This Row],[bit]]))</f>
        <v>DB100 594.0</v>
      </c>
      <c r="S219" t="str">
        <f xml:space="preserve"> "." &amp; SUBSTITUTE(SUBSTITUTE(Tabelle4[[#This Row],[Spalte3]],"[",""),"]","")</f>
        <v>.BDE.BDE.DMC40</v>
      </c>
      <c r="U219" t="str">
        <f>IF(Tabelle4[[#This Row],[Spalte5]]="BOOL","BOOL",
IF(Tabelle4[[#This Row],[Spalte5]]="DEZ+/-",
IF(P220-Tabelle4[[#This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19" s="4">
        <f>IF(Tabelle4[[#This Row],[Spalte5]] = "BOOL","0.1",P220-Tabelle4[[#This Row],[byte]])</f>
        <v>0</v>
      </c>
    </row>
    <row r="220" spans="3:22" x14ac:dyDescent="0.25">
      <c r="C220" t="s">
        <v>149</v>
      </c>
      <c r="D220" t="s">
        <v>588</v>
      </c>
      <c r="E220" t="s">
        <v>29</v>
      </c>
      <c r="H220" t="s">
        <v>22</v>
      </c>
      <c r="O220" t="str">
        <f>MID(LEFT(Tabelle4[[#This Row],[Spalte4]],SEARCH(".",Tabelle4[[#This Row],[Spalte4]],1)-1),SEARCH("DB",Tabelle4[[#This Row],[Spalte4]],1),20)</f>
        <v>DB100</v>
      </c>
      <c r="P22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594</v>
      </c>
      <c r="Q220" s="2" t="str">
        <f>IF(ISNUMBER(SEARCH(".",RIGHT(Tabelle4[[#This Row],[Spalte4]],2),1)),RIGHT(Tabelle4[[#This Row],[Spalte4]],1),"")</f>
        <v>0</v>
      </c>
      <c r="R220" t="str">
        <f>_xlfn.TEXTJOIN(" ",FALSE,Tabelle4[[#This Row],[H]],_xlfn.TEXTJOIN(".",TRUE,Tabelle4[[#This Row],[byte]],Tabelle4[[#This Row],[bit]]))</f>
        <v>DB100 594.0</v>
      </c>
      <c r="S220" t="str">
        <f xml:space="preserve"> "." &amp; SUBSTITUTE(SUBSTITUTE(Tabelle4[[#This Row],[Spalte3]],"[",""),"]","")</f>
        <v>.BDE.BDE.DMC40.Kontrolle</v>
      </c>
      <c r="U220" t="str">
        <f>IF(Tabelle4[[#This Row],[Spalte5]]="BOOL","BOOL",
IF(Tabelle4[[#This Row],[Spalte5]]="DEZ+/-",
IF(P221-Tabelle4[[#This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20" s="4" t="str">
        <f>IF(Tabelle4[[#This Row],[Spalte5]] = "BOOL","0.1",P221-Tabelle4[[#This Row],[byte]])</f>
        <v>0.1</v>
      </c>
    </row>
    <row r="221" spans="3:22" x14ac:dyDescent="0.25">
      <c r="C221" t="s">
        <v>150</v>
      </c>
      <c r="D221" t="s">
        <v>589</v>
      </c>
      <c r="E221" t="s">
        <v>21</v>
      </c>
      <c r="H221" t="s">
        <v>22</v>
      </c>
      <c r="O221" t="str">
        <f>MID(LEFT(Tabelle4[[#This Row],[Spalte4]],SEARCH(".",Tabelle4[[#This Row],[Spalte4]],1)-1),SEARCH("DB",Tabelle4[[#This Row],[Spalte4]],1),20)</f>
        <v>DB100</v>
      </c>
      <c r="P22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596</v>
      </c>
      <c r="Q221" s="2" t="str">
        <f>IF(ISNUMBER(SEARCH(".",RIGHT(Tabelle4[[#This Row],[Spalte4]],2),1)),RIGHT(Tabelle4[[#This Row],[Spalte4]],1),"")</f>
        <v>0</v>
      </c>
      <c r="R221" t="str">
        <f>_xlfn.TEXTJOIN(" ",FALSE,Tabelle4[[#This Row],[H]],_xlfn.TEXTJOIN(".",TRUE,Tabelle4[[#This Row],[byte]],Tabelle4[[#This Row],[bit]]))</f>
        <v>DB100 596.0</v>
      </c>
      <c r="S221" t="str">
        <f xml:space="preserve"> "." &amp; SUBSTITUTE(SUBSTITUTE(Tabelle4[[#This Row],[Spalte3]],"[",""),"]","")</f>
        <v>.BDE.BDE.DMC40.ASCII</v>
      </c>
      <c r="U221" t="str">
        <f>IF(Tabelle4[[#This Row],[Spalte5]]="BOOL","BOOL",
IF(Tabelle4[[#This Row],[Spalte5]]="DEZ+/-",
IF(P222-Tabelle4[[#This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21" s="4">
        <f>IF(Tabelle4[[#This Row],[Spalte5]] = "BOOL","0.1",P222-Tabelle4[[#This Row],[byte]])</f>
        <v>4</v>
      </c>
    </row>
    <row r="222" spans="3:22" x14ac:dyDescent="0.25">
      <c r="C222" t="s">
        <v>151</v>
      </c>
      <c r="D222" t="s">
        <v>590</v>
      </c>
      <c r="H222" t="s">
        <v>22</v>
      </c>
      <c r="O222" t="str">
        <f>MID(LEFT(Tabelle4[[#This Row],[Spalte4]],SEARCH(".",Tabelle4[[#This Row],[Spalte4]],1)-1),SEARCH("DB",Tabelle4[[#This Row],[Spalte4]],1),20)</f>
        <v>DB100</v>
      </c>
      <c r="P22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600</v>
      </c>
      <c r="Q222" s="2" t="str">
        <f>IF(ISNUMBER(SEARCH(".",RIGHT(Tabelle4[[#This Row],[Spalte4]],2),1)),RIGHT(Tabelle4[[#This Row],[Spalte4]],1),"")</f>
        <v>0</v>
      </c>
      <c r="R222" t="str">
        <f>_xlfn.TEXTJOIN(" ",FALSE,Tabelle4[[#This Row],[H]],_xlfn.TEXTJOIN(".",TRUE,Tabelle4[[#This Row],[byte]],Tabelle4[[#This Row],[bit]]))</f>
        <v>DB100 600.0</v>
      </c>
      <c r="S222" t="str">
        <f xml:space="preserve"> "." &amp; SUBSTITUTE(SUBSTITUTE(Tabelle4[[#This Row],[Spalte3]],"[",""),"]","")</f>
        <v>.BDE.BDE.DMC41</v>
      </c>
      <c r="U222" t="str">
        <f>IF(Tabelle4[[#This Row],[Spalte5]]="BOOL","BOOL",
IF(Tabelle4[[#This Row],[Spalte5]]="DEZ+/-",
IF(P223-Tabelle4[[#This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22" s="4">
        <f>IF(Tabelle4[[#This Row],[Spalte5]] = "BOOL","0.1",P223-Tabelle4[[#This Row],[byte]])</f>
        <v>0</v>
      </c>
    </row>
    <row r="223" spans="3:22" x14ac:dyDescent="0.25">
      <c r="C223" t="s">
        <v>152</v>
      </c>
      <c r="D223" t="s">
        <v>591</v>
      </c>
      <c r="E223" t="s">
        <v>29</v>
      </c>
      <c r="H223" t="s">
        <v>22</v>
      </c>
      <c r="O223" t="str">
        <f>MID(LEFT(Tabelle4[[#This Row],[Spalte4]],SEARCH(".",Tabelle4[[#This Row],[Spalte4]],1)-1),SEARCH("DB",Tabelle4[[#This Row],[Spalte4]],1),20)</f>
        <v>DB100</v>
      </c>
      <c r="P22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600</v>
      </c>
      <c r="Q223" s="2" t="str">
        <f>IF(ISNUMBER(SEARCH(".",RIGHT(Tabelle4[[#This Row],[Spalte4]],2),1)),RIGHT(Tabelle4[[#This Row],[Spalte4]],1),"")</f>
        <v>0</v>
      </c>
      <c r="R223" t="str">
        <f>_xlfn.TEXTJOIN(" ",FALSE,Tabelle4[[#This Row],[H]],_xlfn.TEXTJOIN(".",TRUE,Tabelle4[[#This Row],[byte]],Tabelle4[[#This Row],[bit]]))</f>
        <v>DB100 600.0</v>
      </c>
      <c r="S223" t="str">
        <f xml:space="preserve"> "." &amp; SUBSTITUTE(SUBSTITUTE(Tabelle4[[#This Row],[Spalte3]],"[",""),"]","")</f>
        <v>.BDE.BDE.DMC41.Kontrolle</v>
      </c>
      <c r="U223" t="str">
        <f>IF(Tabelle4[[#This Row],[Spalte5]]="BOOL","BOOL",
IF(Tabelle4[[#This Row],[Spalte5]]="DEZ+/-",
IF(P224-Tabelle4[[#This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23" s="4" t="str">
        <f>IF(Tabelle4[[#This Row],[Spalte5]] = "BOOL","0.1",P224-Tabelle4[[#This Row],[byte]])</f>
        <v>0.1</v>
      </c>
    </row>
    <row r="224" spans="3:22" x14ac:dyDescent="0.25">
      <c r="C224" t="s">
        <v>153</v>
      </c>
      <c r="D224" t="s">
        <v>592</v>
      </c>
      <c r="E224" t="s">
        <v>21</v>
      </c>
      <c r="H224" t="s">
        <v>22</v>
      </c>
      <c r="O224" t="str">
        <f>MID(LEFT(Tabelle4[[#This Row],[Spalte4]],SEARCH(".",Tabelle4[[#This Row],[Spalte4]],1)-1),SEARCH("DB",Tabelle4[[#This Row],[Spalte4]],1),20)</f>
        <v>DB100</v>
      </c>
      <c r="P22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602</v>
      </c>
      <c r="Q224" s="2" t="str">
        <f>IF(ISNUMBER(SEARCH(".",RIGHT(Tabelle4[[#This Row],[Spalte4]],2),1)),RIGHT(Tabelle4[[#This Row],[Spalte4]],1),"")</f>
        <v>0</v>
      </c>
      <c r="R224" t="str">
        <f>_xlfn.TEXTJOIN(" ",FALSE,Tabelle4[[#This Row],[H]],_xlfn.TEXTJOIN(".",TRUE,Tabelle4[[#This Row],[byte]],Tabelle4[[#This Row],[bit]]))</f>
        <v>DB100 602.0</v>
      </c>
      <c r="S224" t="str">
        <f xml:space="preserve"> "." &amp; SUBSTITUTE(SUBSTITUTE(Tabelle4[[#This Row],[Spalte3]],"[",""),"]","")</f>
        <v>.BDE.BDE.DMC41.ASCII</v>
      </c>
      <c r="U224" t="str">
        <f>IF(Tabelle4[[#This Row],[Spalte5]]="BOOL","BOOL",
IF(Tabelle4[[#This Row],[Spalte5]]="DEZ+/-",
IF(P225-Tabelle4[[#This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24" s="4">
        <f>IF(Tabelle4[[#This Row],[Spalte5]] = "BOOL","0.1",P225-Tabelle4[[#This Row],[byte]])</f>
        <v>4</v>
      </c>
    </row>
    <row r="225" spans="3:22" x14ac:dyDescent="0.25">
      <c r="C225" t="s">
        <v>154</v>
      </c>
      <c r="D225" t="s">
        <v>593</v>
      </c>
      <c r="H225" t="s">
        <v>22</v>
      </c>
      <c r="O225" t="str">
        <f>MID(LEFT(Tabelle4[[#This Row],[Spalte4]],SEARCH(".",Tabelle4[[#This Row],[Spalte4]],1)-1),SEARCH("DB",Tabelle4[[#This Row],[Spalte4]],1),20)</f>
        <v>DB100</v>
      </c>
      <c r="P22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606</v>
      </c>
      <c r="Q225" s="2" t="str">
        <f>IF(ISNUMBER(SEARCH(".",RIGHT(Tabelle4[[#This Row],[Spalte4]],2),1)),RIGHT(Tabelle4[[#This Row],[Spalte4]],1),"")</f>
        <v>0</v>
      </c>
      <c r="R225" t="str">
        <f>_xlfn.TEXTJOIN(" ",FALSE,Tabelle4[[#This Row],[H]],_xlfn.TEXTJOIN(".",TRUE,Tabelle4[[#This Row],[byte]],Tabelle4[[#This Row],[bit]]))</f>
        <v>DB100 606.0</v>
      </c>
      <c r="S225" t="str">
        <f xml:space="preserve"> "." &amp; SUBSTITUTE(SUBSTITUTE(Tabelle4[[#This Row],[Spalte3]],"[",""),"]","")</f>
        <v>.BDE.BDE.DMC42</v>
      </c>
      <c r="U225" t="str">
        <f>IF(Tabelle4[[#This Row],[Spalte5]]="BOOL","BOOL",
IF(Tabelle4[[#This Row],[Spalte5]]="DEZ+/-",
IF(P226-Tabelle4[[#This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25" s="4">
        <f>IF(Tabelle4[[#This Row],[Spalte5]] = "BOOL","0.1",P226-Tabelle4[[#This Row],[byte]])</f>
        <v>0</v>
      </c>
    </row>
    <row r="226" spans="3:22" x14ac:dyDescent="0.25">
      <c r="C226" t="s">
        <v>155</v>
      </c>
      <c r="D226" t="s">
        <v>594</v>
      </c>
      <c r="E226" t="s">
        <v>29</v>
      </c>
      <c r="H226" t="s">
        <v>22</v>
      </c>
      <c r="O226" t="str">
        <f>MID(LEFT(Tabelle4[[#This Row],[Spalte4]],SEARCH(".",Tabelle4[[#This Row],[Spalte4]],1)-1),SEARCH("DB",Tabelle4[[#This Row],[Spalte4]],1),20)</f>
        <v>DB100</v>
      </c>
      <c r="P22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606</v>
      </c>
      <c r="Q226" s="2" t="str">
        <f>IF(ISNUMBER(SEARCH(".",RIGHT(Tabelle4[[#This Row],[Spalte4]],2),1)),RIGHT(Tabelle4[[#This Row],[Spalte4]],1),"")</f>
        <v>0</v>
      </c>
      <c r="R226" t="str">
        <f>_xlfn.TEXTJOIN(" ",FALSE,Tabelle4[[#This Row],[H]],_xlfn.TEXTJOIN(".",TRUE,Tabelle4[[#This Row],[byte]],Tabelle4[[#This Row],[bit]]))</f>
        <v>DB100 606.0</v>
      </c>
      <c r="S226" t="str">
        <f xml:space="preserve"> "." &amp; SUBSTITUTE(SUBSTITUTE(Tabelle4[[#This Row],[Spalte3]],"[",""),"]","")</f>
        <v>.BDE.BDE.DMC42.Kontrolle</v>
      </c>
      <c r="U226" t="str">
        <f>IF(Tabelle4[[#This Row],[Spalte5]]="BOOL","BOOL",
IF(Tabelle4[[#This Row],[Spalte5]]="DEZ+/-",
IF(P227-Tabelle4[[#This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26" s="4" t="str">
        <f>IF(Tabelle4[[#This Row],[Spalte5]] = "BOOL","0.1",P227-Tabelle4[[#This Row],[byte]])</f>
        <v>0.1</v>
      </c>
    </row>
    <row r="227" spans="3:22" x14ac:dyDescent="0.25">
      <c r="C227" t="s">
        <v>156</v>
      </c>
      <c r="D227" t="s">
        <v>595</v>
      </c>
      <c r="E227" t="s">
        <v>21</v>
      </c>
      <c r="H227" t="s">
        <v>22</v>
      </c>
      <c r="O227" t="str">
        <f>MID(LEFT(Tabelle4[[#This Row],[Spalte4]],SEARCH(".",Tabelle4[[#This Row],[Spalte4]],1)-1),SEARCH("DB",Tabelle4[[#This Row],[Spalte4]],1),20)</f>
        <v>DB100</v>
      </c>
      <c r="P22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608</v>
      </c>
      <c r="Q227" s="2" t="str">
        <f>IF(ISNUMBER(SEARCH(".",RIGHT(Tabelle4[[#This Row],[Spalte4]],2),1)),RIGHT(Tabelle4[[#This Row],[Spalte4]],1),"")</f>
        <v>0</v>
      </c>
      <c r="R227" t="str">
        <f>_xlfn.TEXTJOIN(" ",FALSE,Tabelle4[[#This Row],[H]],_xlfn.TEXTJOIN(".",TRUE,Tabelle4[[#This Row],[byte]],Tabelle4[[#This Row],[bit]]))</f>
        <v>DB100 608.0</v>
      </c>
      <c r="S227" t="str">
        <f xml:space="preserve"> "." &amp; SUBSTITUTE(SUBSTITUTE(Tabelle4[[#This Row],[Spalte3]],"[",""),"]","")</f>
        <v>.BDE.BDE.DMC42.ASCII</v>
      </c>
      <c r="U227" t="str">
        <f>IF(Tabelle4[[#This Row],[Spalte5]]="BOOL","BOOL",
IF(Tabelle4[[#This Row],[Spalte5]]="DEZ+/-",
IF(P228-Tabelle4[[#This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27" s="4">
        <f>IF(Tabelle4[[#This Row],[Spalte5]] = "BOOL","0.1",P228-Tabelle4[[#This Row],[byte]])</f>
        <v>4</v>
      </c>
    </row>
    <row r="228" spans="3:22" x14ac:dyDescent="0.25">
      <c r="C228" t="s">
        <v>157</v>
      </c>
      <c r="D228" t="s">
        <v>596</v>
      </c>
      <c r="H228" t="s">
        <v>22</v>
      </c>
      <c r="O228" t="str">
        <f>MID(LEFT(Tabelle4[[#This Row],[Spalte4]],SEARCH(".",Tabelle4[[#This Row],[Spalte4]],1)-1),SEARCH("DB",Tabelle4[[#This Row],[Spalte4]],1),20)</f>
        <v>DB100</v>
      </c>
      <c r="P22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612</v>
      </c>
      <c r="Q228" s="2" t="str">
        <f>IF(ISNUMBER(SEARCH(".",RIGHT(Tabelle4[[#This Row],[Spalte4]],2),1)),RIGHT(Tabelle4[[#This Row],[Spalte4]],1),"")</f>
        <v>0</v>
      </c>
      <c r="R228" t="str">
        <f>_xlfn.TEXTJOIN(" ",FALSE,Tabelle4[[#This Row],[H]],_xlfn.TEXTJOIN(".",TRUE,Tabelle4[[#This Row],[byte]],Tabelle4[[#This Row],[bit]]))</f>
        <v>DB100 612.0</v>
      </c>
      <c r="S228" t="str">
        <f xml:space="preserve"> "." &amp; SUBSTITUTE(SUBSTITUTE(Tabelle4[[#This Row],[Spalte3]],"[",""),"]","")</f>
        <v>.BDE.BDE.DMC43</v>
      </c>
      <c r="U228" t="str">
        <f>IF(Tabelle4[[#This Row],[Spalte5]]="BOOL","BOOL",
IF(Tabelle4[[#This Row],[Spalte5]]="DEZ+/-",
IF(P229-Tabelle4[[#This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28" s="4">
        <f>IF(Tabelle4[[#This Row],[Spalte5]] = "BOOL","0.1",P229-Tabelle4[[#This Row],[byte]])</f>
        <v>0</v>
      </c>
    </row>
    <row r="229" spans="3:22" x14ac:dyDescent="0.25">
      <c r="C229" t="s">
        <v>158</v>
      </c>
      <c r="D229" t="s">
        <v>597</v>
      </c>
      <c r="E229" t="s">
        <v>29</v>
      </c>
      <c r="H229" t="s">
        <v>22</v>
      </c>
      <c r="O229" t="str">
        <f>MID(LEFT(Tabelle4[[#This Row],[Spalte4]],SEARCH(".",Tabelle4[[#This Row],[Spalte4]],1)-1),SEARCH("DB",Tabelle4[[#This Row],[Spalte4]],1),20)</f>
        <v>DB100</v>
      </c>
      <c r="P22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612</v>
      </c>
      <c r="Q229" s="2" t="str">
        <f>IF(ISNUMBER(SEARCH(".",RIGHT(Tabelle4[[#This Row],[Spalte4]],2),1)),RIGHT(Tabelle4[[#This Row],[Spalte4]],1),"")</f>
        <v>0</v>
      </c>
      <c r="R229" t="str">
        <f>_xlfn.TEXTJOIN(" ",FALSE,Tabelle4[[#This Row],[H]],_xlfn.TEXTJOIN(".",TRUE,Tabelle4[[#This Row],[byte]],Tabelle4[[#This Row],[bit]]))</f>
        <v>DB100 612.0</v>
      </c>
      <c r="S229" t="str">
        <f xml:space="preserve"> "." &amp; SUBSTITUTE(SUBSTITUTE(Tabelle4[[#This Row],[Spalte3]],"[",""),"]","")</f>
        <v>.BDE.BDE.DMC43.Kontrolle</v>
      </c>
      <c r="U229" t="str">
        <f>IF(Tabelle4[[#This Row],[Spalte5]]="BOOL","BOOL",
IF(Tabelle4[[#This Row],[Spalte5]]="DEZ+/-",
IF(P230-Tabelle4[[#This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29" s="4" t="str">
        <f>IF(Tabelle4[[#This Row],[Spalte5]] = "BOOL","0.1",P230-Tabelle4[[#This Row],[byte]])</f>
        <v>0.1</v>
      </c>
    </row>
    <row r="230" spans="3:22" x14ac:dyDescent="0.25">
      <c r="C230" t="s">
        <v>159</v>
      </c>
      <c r="D230" t="s">
        <v>598</v>
      </c>
      <c r="E230" t="s">
        <v>21</v>
      </c>
      <c r="H230" t="s">
        <v>22</v>
      </c>
      <c r="O230" t="str">
        <f>MID(LEFT(Tabelle4[[#This Row],[Spalte4]],SEARCH(".",Tabelle4[[#This Row],[Spalte4]],1)-1),SEARCH("DB",Tabelle4[[#This Row],[Spalte4]],1),20)</f>
        <v>DB100</v>
      </c>
      <c r="P23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614</v>
      </c>
      <c r="Q230" s="2" t="str">
        <f>IF(ISNUMBER(SEARCH(".",RIGHT(Tabelle4[[#This Row],[Spalte4]],2),1)),RIGHT(Tabelle4[[#This Row],[Spalte4]],1),"")</f>
        <v>0</v>
      </c>
      <c r="R230" t="str">
        <f>_xlfn.TEXTJOIN(" ",FALSE,Tabelle4[[#This Row],[H]],_xlfn.TEXTJOIN(".",TRUE,Tabelle4[[#This Row],[byte]],Tabelle4[[#This Row],[bit]]))</f>
        <v>DB100 614.0</v>
      </c>
      <c r="S230" t="str">
        <f xml:space="preserve"> "." &amp; SUBSTITUTE(SUBSTITUTE(Tabelle4[[#This Row],[Spalte3]],"[",""),"]","")</f>
        <v>.BDE.BDE.DMC43.ASCII</v>
      </c>
      <c r="U230" t="str">
        <f>IF(Tabelle4[[#This Row],[Spalte5]]="BOOL","BOOL",
IF(Tabelle4[[#This Row],[Spalte5]]="DEZ+/-",
IF(P231-Tabelle4[[#This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30" s="4">
        <f>IF(Tabelle4[[#This Row],[Spalte5]] = "BOOL","0.1",P231-Tabelle4[[#This Row],[byte]])</f>
        <v>4</v>
      </c>
    </row>
    <row r="231" spans="3:22" x14ac:dyDescent="0.25">
      <c r="C231" t="s">
        <v>160</v>
      </c>
      <c r="D231" t="s">
        <v>599</v>
      </c>
      <c r="H231" t="s">
        <v>22</v>
      </c>
      <c r="O231" t="str">
        <f>MID(LEFT(Tabelle4[[#This Row],[Spalte4]],SEARCH(".",Tabelle4[[#This Row],[Spalte4]],1)-1),SEARCH("DB",Tabelle4[[#This Row],[Spalte4]],1),20)</f>
        <v>DB100</v>
      </c>
      <c r="P23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618</v>
      </c>
      <c r="Q231" s="2" t="str">
        <f>IF(ISNUMBER(SEARCH(".",RIGHT(Tabelle4[[#This Row],[Spalte4]],2),1)),RIGHT(Tabelle4[[#This Row],[Spalte4]],1),"")</f>
        <v>0</v>
      </c>
      <c r="R231" t="str">
        <f>_xlfn.TEXTJOIN(" ",FALSE,Tabelle4[[#This Row],[H]],_xlfn.TEXTJOIN(".",TRUE,Tabelle4[[#This Row],[byte]],Tabelle4[[#This Row],[bit]]))</f>
        <v>DB100 618.0</v>
      </c>
      <c r="S231" t="str">
        <f xml:space="preserve"> "." &amp; SUBSTITUTE(SUBSTITUTE(Tabelle4[[#This Row],[Spalte3]],"[",""),"]","")</f>
        <v>.BDE.BDE.DMC44</v>
      </c>
      <c r="U231" t="str">
        <f>IF(Tabelle4[[#This Row],[Spalte5]]="BOOL","BOOL",
IF(Tabelle4[[#This Row],[Spalte5]]="DEZ+/-",
IF(P232-Tabelle4[[#This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31" s="4">
        <f>IF(Tabelle4[[#This Row],[Spalte5]] = "BOOL","0.1",P232-Tabelle4[[#This Row],[byte]])</f>
        <v>0</v>
      </c>
    </row>
    <row r="232" spans="3:22" x14ac:dyDescent="0.25">
      <c r="C232" t="s">
        <v>161</v>
      </c>
      <c r="D232" t="s">
        <v>600</v>
      </c>
      <c r="E232" t="s">
        <v>29</v>
      </c>
      <c r="H232" t="s">
        <v>22</v>
      </c>
      <c r="O232" t="str">
        <f>MID(LEFT(Tabelle4[[#This Row],[Spalte4]],SEARCH(".",Tabelle4[[#This Row],[Spalte4]],1)-1),SEARCH("DB",Tabelle4[[#This Row],[Spalte4]],1),20)</f>
        <v>DB100</v>
      </c>
      <c r="P23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618</v>
      </c>
      <c r="Q232" s="2" t="str">
        <f>IF(ISNUMBER(SEARCH(".",RIGHT(Tabelle4[[#This Row],[Spalte4]],2),1)),RIGHT(Tabelle4[[#This Row],[Spalte4]],1),"")</f>
        <v>0</v>
      </c>
      <c r="R232" t="str">
        <f>_xlfn.TEXTJOIN(" ",FALSE,Tabelle4[[#This Row],[H]],_xlfn.TEXTJOIN(".",TRUE,Tabelle4[[#This Row],[byte]],Tabelle4[[#This Row],[bit]]))</f>
        <v>DB100 618.0</v>
      </c>
      <c r="S232" t="str">
        <f xml:space="preserve"> "." &amp; SUBSTITUTE(SUBSTITUTE(Tabelle4[[#This Row],[Spalte3]],"[",""),"]","")</f>
        <v>.BDE.BDE.DMC44.Kontrolle</v>
      </c>
      <c r="U232" t="str">
        <f>IF(Tabelle4[[#This Row],[Spalte5]]="BOOL","BOOL",
IF(Tabelle4[[#This Row],[Spalte5]]="DEZ+/-",
IF(P233-Tabelle4[[#This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32" s="4" t="str">
        <f>IF(Tabelle4[[#This Row],[Spalte5]] = "BOOL","0.1",P233-Tabelle4[[#This Row],[byte]])</f>
        <v>0.1</v>
      </c>
    </row>
    <row r="233" spans="3:22" x14ac:dyDescent="0.25">
      <c r="C233" t="s">
        <v>162</v>
      </c>
      <c r="D233" t="s">
        <v>601</v>
      </c>
      <c r="E233" t="s">
        <v>21</v>
      </c>
      <c r="H233" t="s">
        <v>22</v>
      </c>
      <c r="O233" t="str">
        <f>MID(LEFT(Tabelle4[[#This Row],[Spalte4]],SEARCH(".",Tabelle4[[#This Row],[Spalte4]],1)-1),SEARCH("DB",Tabelle4[[#This Row],[Spalte4]],1),20)</f>
        <v>DB100</v>
      </c>
      <c r="P23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620</v>
      </c>
      <c r="Q233" s="2" t="str">
        <f>IF(ISNUMBER(SEARCH(".",RIGHT(Tabelle4[[#This Row],[Spalte4]],2),1)),RIGHT(Tabelle4[[#This Row],[Spalte4]],1),"")</f>
        <v>0</v>
      </c>
      <c r="R233" t="str">
        <f>_xlfn.TEXTJOIN(" ",FALSE,Tabelle4[[#This Row],[H]],_xlfn.TEXTJOIN(".",TRUE,Tabelle4[[#This Row],[byte]],Tabelle4[[#This Row],[bit]]))</f>
        <v>DB100 620.0</v>
      </c>
      <c r="S233" t="str">
        <f xml:space="preserve"> "." &amp; SUBSTITUTE(SUBSTITUTE(Tabelle4[[#This Row],[Spalte3]],"[",""),"]","")</f>
        <v>.BDE.BDE.DMC44.ASCII</v>
      </c>
      <c r="U233" t="str">
        <f>IF(Tabelle4[[#This Row],[Spalte5]]="BOOL","BOOL",
IF(Tabelle4[[#This Row],[Spalte5]]="DEZ+/-",
IF(P234-Tabelle4[[#This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33" s="4">
        <f>IF(Tabelle4[[#This Row],[Spalte5]] = "BOOL","0.1",P234-Tabelle4[[#This Row],[byte]])</f>
        <v>4</v>
      </c>
    </row>
    <row r="234" spans="3:22" x14ac:dyDescent="0.25">
      <c r="C234" t="s">
        <v>163</v>
      </c>
      <c r="D234" t="s">
        <v>602</v>
      </c>
      <c r="H234" t="s">
        <v>22</v>
      </c>
      <c r="O234" t="str">
        <f>MID(LEFT(Tabelle4[[#This Row],[Spalte4]],SEARCH(".",Tabelle4[[#This Row],[Spalte4]],1)-1),SEARCH("DB",Tabelle4[[#This Row],[Spalte4]],1),20)</f>
        <v>DB100</v>
      </c>
      <c r="P23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624</v>
      </c>
      <c r="Q234" s="2" t="str">
        <f>IF(ISNUMBER(SEARCH(".",RIGHT(Tabelle4[[#This Row],[Spalte4]],2),1)),RIGHT(Tabelle4[[#This Row],[Spalte4]],1),"")</f>
        <v>0</v>
      </c>
      <c r="R234" t="str">
        <f>_xlfn.TEXTJOIN(" ",FALSE,Tabelle4[[#This Row],[H]],_xlfn.TEXTJOIN(".",TRUE,Tabelle4[[#This Row],[byte]],Tabelle4[[#This Row],[bit]]))</f>
        <v>DB100 624.0</v>
      </c>
      <c r="S234" t="str">
        <f xml:space="preserve"> "." &amp; SUBSTITUTE(SUBSTITUTE(Tabelle4[[#This Row],[Spalte3]],"[",""),"]","")</f>
        <v>.BDE.BDE.DMC45</v>
      </c>
      <c r="U234" t="str">
        <f>IF(Tabelle4[[#This Row],[Spalte5]]="BOOL","BOOL",
IF(Tabelle4[[#This Row],[Spalte5]]="DEZ+/-",
IF(P235-Tabelle4[[#This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34" s="4">
        <f>IF(Tabelle4[[#This Row],[Spalte5]] = "BOOL","0.1",P235-Tabelle4[[#This Row],[byte]])</f>
        <v>0</v>
      </c>
    </row>
    <row r="235" spans="3:22" x14ac:dyDescent="0.25">
      <c r="C235" t="s">
        <v>164</v>
      </c>
      <c r="D235" t="s">
        <v>603</v>
      </c>
      <c r="E235" t="s">
        <v>29</v>
      </c>
      <c r="H235" t="s">
        <v>22</v>
      </c>
      <c r="O235" t="str">
        <f>MID(LEFT(Tabelle4[[#This Row],[Spalte4]],SEARCH(".",Tabelle4[[#This Row],[Spalte4]],1)-1),SEARCH("DB",Tabelle4[[#This Row],[Spalte4]],1),20)</f>
        <v>DB100</v>
      </c>
      <c r="P23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624</v>
      </c>
      <c r="Q235" s="2" t="str">
        <f>IF(ISNUMBER(SEARCH(".",RIGHT(Tabelle4[[#This Row],[Spalte4]],2),1)),RIGHT(Tabelle4[[#This Row],[Spalte4]],1),"")</f>
        <v>0</v>
      </c>
      <c r="R235" t="str">
        <f>_xlfn.TEXTJOIN(" ",FALSE,Tabelle4[[#This Row],[H]],_xlfn.TEXTJOIN(".",TRUE,Tabelle4[[#This Row],[byte]],Tabelle4[[#This Row],[bit]]))</f>
        <v>DB100 624.0</v>
      </c>
      <c r="S235" t="str">
        <f xml:space="preserve"> "." &amp; SUBSTITUTE(SUBSTITUTE(Tabelle4[[#This Row],[Spalte3]],"[",""),"]","")</f>
        <v>.BDE.BDE.DMC45.Kontrolle</v>
      </c>
      <c r="U235" t="str">
        <f>IF(Tabelle4[[#This Row],[Spalte5]]="BOOL","BOOL",
IF(Tabelle4[[#This Row],[Spalte5]]="DEZ+/-",
IF(P236-Tabelle4[[#This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35" s="4" t="str">
        <f>IF(Tabelle4[[#This Row],[Spalte5]] = "BOOL","0.1",P236-Tabelle4[[#This Row],[byte]])</f>
        <v>0.1</v>
      </c>
    </row>
    <row r="236" spans="3:22" x14ac:dyDescent="0.25">
      <c r="C236" t="s">
        <v>165</v>
      </c>
      <c r="D236" t="s">
        <v>604</v>
      </c>
      <c r="E236" t="s">
        <v>21</v>
      </c>
      <c r="H236" t="s">
        <v>22</v>
      </c>
      <c r="O236" t="str">
        <f>MID(LEFT(Tabelle4[[#This Row],[Spalte4]],SEARCH(".",Tabelle4[[#This Row],[Spalte4]],1)-1),SEARCH("DB",Tabelle4[[#This Row],[Spalte4]],1),20)</f>
        <v>DB100</v>
      </c>
      <c r="P23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626</v>
      </c>
      <c r="Q236" s="2" t="str">
        <f>IF(ISNUMBER(SEARCH(".",RIGHT(Tabelle4[[#This Row],[Spalte4]],2),1)),RIGHT(Tabelle4[[#This Row],[Spalte4]],1),"")</f>
        <v>0</v>
      </c>
      <c r="R236" t="str">
        <f>_xlfn.TEXTJOIN(" ",FALSE,Tabelle4[[#This Row],[H]],_xlfn.TEXTJOIN(".",TRUE,Tabelle4[[#This Row],[byte]],Tabelle4[[#This Row],[bit]]))</f>
        <v>DB100 626.0</v>
      </c>
      <c r="S236" t="str">
        <f xml:space="preserve"> "." &amp; SUBSTITUTE(SUBSTITUTE(Tabelle4[[#This Row],[Spalte3]],"[",""),"]","")</f>
        <v>.BDE.BDE.DMC45.ASCII</v>
      </c>
      <c r="U236" t="str">
        <f>IF(Tabelle4[[#This Row],[Spalte5]]="BOOL","BOOL",
IF(Tabelle4[[#This Row],[Spalte5]]="DEZ+/-",
IF(P237-Tabelle4[[#This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36" s="4">
        <f>IF(Tabelle4[[#This Row],[Spalte5]] = "BOOL","0.1",P237-Tabelle4[[#This Row],[byte]])</f>
        <v>4</v>
      </c>
    </row>
    <row r="237" spans="3:22" x14ac:dyDescent="0.25">
      <c r="C237" t="s">
        <v>166</v>
      </c>
      <c r="D237" t="s">
        <v>605</v>
      </c>
      <c r="H237" t="s">
        <v>22</v>
      </c>
      <c r="O237" t="str">
        <f>MID(LEFT(Tabelle4[[#This Row],[Spalte4]],SEARCH(".",Tabelle4[[#This Row],[Spalte4]],1)-1),SEARCH("DB",Tabelle4[[#This Row],[Spalte4]],1),20)</f>
        <v>DB100</v>
      </c>
      <c r="P23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630</v>
      </c>
      <c r="Q237" s="2" t="str">
        <f>IF(ISNUMBER(SEARCH(".",RIGHT(Tabelle4[[#This Row],[Spalte4]],2),1)),RIGHT(Tabelle4[[#This Row],[Spalte4]],1),"")</f>
        <v>0</v>
      </c>
      <c r="R237" t="str">
        <f>_xlfn.TEXTJOIN(" ",FALSE,Tabelle4[[#This Row],[H]],_xlfn.TEXTJOIN(".",TRUE,Tabelle4[[#This Row],[byte]],Tabelle4[[#This Row],[bit]]))</f>
        <v>DB100 630.0</v>
      </c>
      <c r="S237" t="str">
        <f xml:space="preserve"> "." &amp; SUBSTITUTE(SUBSTITUTE(Tabelle4[[#This Row],[Spalte3]],"[",""),"]","")</f>
        <v>.BDE.BDE.DMC46</v>
      </c>
      <c r="U237" t="str">
        <f>IF(Tabelle4[[#This Row],[Spalte5]]="BOOL","BOOL",
IF(Tabelle4[[#This Row],[Spalte5]]="DEZ+/-",
IF(P238-Tabelle4[[#This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37" s="4">
        <f>IF(Tabelle4[[#This Row],[Spalte5]] = "BOOL","0.1",P238-Tabelle4[[#This Row],[byte]])</f>
        <v>0</v>
      </c>
    </row>
    <row r="238" spans="3:22" x14ac:dyDescent="0.25">
      <c r="C238" t="s">
        <v>167</v>
      </c>
      <c r="D238" t="s">
        <v>606</v>
      </c>
      <c r="E238" t="s">
        <v>29</v>
      </c>
      <c r="H238" t="s">
        <v>22</v>
      </c>
      <c r="O238" t="str">
        <f>MID(LEFT(Tabelle4[[#This Row],[Spalte4]],SEARCH(".",Tabelle4[[#This Row],[Spalte4]],1)-1),SEARCH("DB",Tabelle4[[#This Row],[Spalte4]],1),20)</f>
        <v>DB100</v>
      </c>
      <c r="P23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630</v>
      </c>
      <c r="Q238" s="2" t="str">
        <f>IF(ISNUMBER(SEARCH(".",RIGHT(Tabelle4[[#This Row],[Spalte4]],2),1)),RIGHT(Tabelle4[[#This Row],[Spalte4]],1),"")</f>
        <v>0</v>
      </c>
      <c r="R238" t="str">
        <f>_xlfn.TEXTJOIN(" ",FALSE,Tabelle4[[#This Row],[H]],_xlfn.TEXTJOIN(".",TRUE,Tabelle4[[#This Row],[byte]],Tabelle4[[#This Row],[bit]]))</f>
        <v>DB100 630.0</v>
      </c>
      <c r="S238" t="str">
        <f xml:space="preserve"> "." &amp; SUBSTITUTE(SUBSTITUTE(Tabelle4[[#This Row],[Spalte3]],"[",""),"]","")</f>
        <v>.BDE.BDE.DMC46.Kontrolle</v>
      </c>
      <c r="U238" t="str">
        <f>IF(Tabelle4[[#This Row],[Spalte5]]="BOOL","BOOL",
IF(Tabelle4[[#This Row],[Spalte5]]="DEZ+/-",
IF(P239-Tabelle4[[#This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38" s="4" t="str">
        <f>IF(Tabelle4[[#This Row],[Spalte5]] = "BOOL","0.1",P239-Tabelle4[[#This Row],[byte]])</f>
        <v>0.1</v>
      </c>
    </row>
    <row r="239" spans="3:22" x14ac:dyDescent="0.25">
      <c r="C239" t="s">
        <v>168</v>
      </c>
      <c r="D239" t="s">
        <v>607</v>
      </c>
      <c r="E239" t="s">
        <v>21</v>
      </c>
      <c r="H239" t="s">
        <v>22</v>
      </c>
      <c r="O239" t="str">
        <f>MID(LEFT(Tabelle4[[#This Row],[Spalte4]],SEARCH(".",Tabelle4[[#This Row],[Spalte4]],1)-1),SEARCH("DB",Tabelle4[[#This Row],[Spalte4]],1),20)</f>
        <v>DB100</v>
      </c>
      <c r="P23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632</v>
      </c>
      <c r="Q239" s="2" t="str">
        <f>IF(ISNUMBER(SEARCH(".",RIGHT(Tabelle4[[#This Row],[Spalte4]],2),1)),RIGHT(Tabelle4[[#This Row],[Spalte4]],1),"")</f>
        <v>0</v>
      </c>
      <c r="R239" t="str">
        <f>_xlfn.TEXTJOIN(" ",FALSE,Tabelle4[[#This Row],[H]],_xlfn.TEXTJOIN(".",TRUE,Tabelle4[[#This Row],[byte]],Tabelle4[[#This Row],[bit]]))</f>
        <v>DB100 632.0</v>
      </c>
      <c r="S239" t="str">
        <f xml:space="preserve"> "." &amp; SUBSTITUTE(SUBSTITUTE(Tabelle4[[#This Row],[Spalte3]],"[",""),"]","")</f>
        <v>.BDE.BDE.DMC46.ASCII</v>
      </c>
      <c r="U239" t="str">
        <f>IF(Tabelle4[[#This Row],[Spalte5]]="BOOL","BOOL",
IF(Tabelle4[[#This Row],[Spalte5]]="DEZ+/-",
IF(P240-Tabelle4[[#This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39" s="4">
        <f>IF(Tabelle4[[#This Row],[Spalte5]] = "BOOL","0.1",P240-Tabelle4[[#This Row],[byte]])</f>
        <v>4</v>
      </c>
    </row>
    <row r="240" spans="3:22" x14ac:dyDescent="0.25">
      <c r="C240" t="s">
        <v>169</v>
      </c>
      <c r="D240" t="s">
        <v>608</v>
      </c>
      <c r="H240" t="s">
        <v>22</v>
      </c>
      <c r="O240" t="str">
        <f>MID(LEFT(Tabelle4[[#This Row],[Spalte4]],SEARCH(".",Tabelle4[[#This Row],[Spalte4]],1)-1),SEARCH("DB",Tabelle4[[#This Row],[Spalte4]],1),20)</f>
        <v>DB100</v>
      </c>
      <c r="P24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636</v>
      </c>
      <c r="Q240" s="2" t="str">
        <f>IF(ISNUMBER(SEARCH(".",RIGHT(Tabelle4[[#This Row],[Spalte4]],2),1)),RIGHT(Tabelle4[[#This Row],[Spalte4]],1),"")</f>
        <v>0</v>
      </c>
      <c r="R240" t="str">
        <f>_xlfn.TEXTJOIN(" ",FALSE,Tabelle4[[#This Row],[H]],_xlfn.TEXTJOIN(".",TRUE,Tabelle4[[#This Row],[byte]],Tabelle4[[#This Row],[bit]]))</f>
        <v>DB100 636.0</v>
      </c>
      <c r="S240" t="str">
        <f xml:space="preserve"> "." &amp; SUBSTITUTE(SUBSTITUTE(Tabelle4[[#This Row],[Spalte3]],"[",""),"]","")</f>
        <v>.BDE.BDE.DMC47</v>
      </c>
      <c r="U240" t="str">
        <f>IF(Tabelle4[[#This Row],[Spalte5]]="BOOL","BOOL",
IF(Tabelle4[[#This Row],[Spalte5]]="DEZ+/-",
IF(P241-Tabelle4[[#This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40" s="4">
        <f>IF(Tabelle4[[#This Row],[Spalte5]] = "BOOL","0.1",P241-Tabelle4[[#This Row],[byte]])</f>
        <v>0</v>
      </c>
    </row>
    <row r="241" spans="3:22" x14ac:dyDescent="0.25">
      <c r="C241" t="s">
        <v>170</v>
      </c>
      <c r="D241" t="s">
        <v>609</v>
      </c>
      <c r="E241" t="s">
        <v>29</v>
      </c>
      <c r="H241" t="s">
        <v>22</v>
      </c>
      <c r="O241" t="str">
        <f>MID(LEFT(Tabelle4[[#This Row],[Spalte4]],SEARCH(".",Tabelle4[[#This Row],[Spalte4]],1)-1),SEARCH("DB",Tabelle4[[#This Row],[Spalte4]],1),20)</f>
        <v>DB100</v>
      </c>
      <c r="P24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636</v>
      </c>
      <c r="Q241" s="2" t="str">
        <f>IF(ISNUMBER(SEARCH(".",RIGHT(Tabelle4[[#This Row],[Spalte4]],2),1)),RIGHT(Tabelle4[[#This Row],[Spalte4]],1),"")</f>
        <v>0</v>
      </c>
      <c r="R241" t="str">
        <f>_xlfn.TEXTJOIN(" ",FALSE,Tabelle4[[#This Row],[H]],_xlfn.TEXTJOIN(".",TRUE,Tabelle4[[#This Row],[byte]],Tabelle4[[#This Row],[bit]]))</f>
        <v>DB100 636.0</v>
      </c>
      <c r="S241" t="str">
        <f xml:space="preserve"> "." &amp; SUBSTITUTE(SUBSTITUTE(Tabelle4[[#This Row],[Spalte3]],"[",""),"]","")</f>
        <v>.BDE.BDE.DMC47.Kontrolle</v>
      </c>
      <c r="U241" t="str">
        <f>IF(Tabelle4[[#This Row],[Spalte5]]="BOOL","BOOL",
IF(Tabelle4[[#This Row],[Spalte5]]="DEZ+/-",
IF(P242-Tabelle4[[#This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41" s="4" t="str">
        <f>IF(Tabelle4[[#This Row],[Spalte5]] = "BOOL","0.1",P242-Tabelle4[[#This Row],[byte]])</f>
        <v>0.1</v>
      </c>
    </row>
    <row r="242" spans="3:22" x14ac:dyDescent="0.25">
      <c r="C242" t="s">
        <v>171</v>
      </c>
      <c r="D242" t="s">
        <v>610</v>
      </c>
      <c r="E242" t="s">
        <v>21</v>
      </c>
      <c r="H242" t="s">
        <v>22</v>
      </c>
      <c r="O242" t="str">
        <f>MID(LEFT(Tabelle4[[#This Row],[Spalte4]],SEARCH(".",Tabelle4[[#This Row],[Spalte4]],1)-1),SEARCH("DB",Tabelle4[[#This Row],[Spalte4]],1),20)</f>
        <v>DB100</v>
      </c>
      <c r="P24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638</v>
      </c>
      <c r="Q242" s="2" t="str">
        <f>IF(ISNUMBER(SEARCH(".",RIGHT(Tabelle4[[#This Row],[Spalte4]],2),1)),RIGHT(Tabelle4[[#This Row],[Spalte4]],1),"")</f>
        <v>0</v>
      </c>
      <c r="R242" t="str">
        <f>_xlfn.TEXTJOIN(" ",FALSE,Tabelle4[[#This Row],[H]],_xlfn.TEXTJOIN(".",TRUE,Tabelle4[[#This Row],[byte]],Tabelle4[[#This Row],[bit]]))</f>
        <v>DB100 638.0</v>
      </c>
      <c r="S242" t="str">
        <f xml:space="preserve"> "." &amp; SUBSTITUTE(SUBSTITUTE(Tabelle4[[#This Row],[Spalte3]],"[",""),"]","")</f>
        <v>.BDE.BDE.DMC47.ASCII</v>
      </c>
      <c r="U242" t="str">
        <f>IF(Tabelle4[[#This Row],[Spalte5]]="BOOL","BOOL",
IF(Tabelle4[[#This Row],[Spalte5]]="DEZ+/-",
IF(P243-Tabelle4[[#This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42" s="4">
        <f>IF(Tabelle4[[#This Row],[Spalte5]] = "BOOL","0.1",P243-Tabelle4[[#This Row],[byte]])</f>
        <v>4</v>
      </c>
    </row>
    <row r="243" spans="3:22" x14ac:dyDescent="0.25">
      <c r="C243" t="s">
        <v>172</v>
      </c>
      <c r="D243" t="s">
        <v>611</v>
      </c>
      <c r="H243" t="s">
        <v>22</v>
      </c>
      <c r="O243" t="str">
        <f>MID(LEFT(Tabelle4[[#This Row],[Spalte4]],SEARCH(".",Tabelle4[[#This Row],[Spalte4]],1)-1),SEARCH("DB",Tabelle4[[#This Row],[Spalte4]],1),20)</f>
        <v>DB100</v>
      </c>
      <c r="P24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642</v>
      </c>
      <c r="Q243" s="2" t="str">
        <f>IF(ISNUMBER(SEARCH(".",RIGHT(Tabelle4[[#This Row],[Spalte4]],2),1)),RIGHT(Tabelle4[[#This Row],[Spalte4]],1),"")</f>
        <v>0</v>
      </c>
      <c r="R243" t="str">
        <f>_xlfn.TEXTJOIN(" ",FALSE,Tabelle4[[#This Row],[H]],_xlfn.TEXTJOIN(".",TRUE,Tabelle4[[#This Row],[byte]],Tabelle4[[#This Row],[bit]]))</f>
        <v>DB100 642.0</v>
      </c>
      <c r="S243" t="str">
        <f xml:space="preserve"> "." &amp; SUBSTITUTE(SUBSTITUTE(Tabelle4[[#This Row],[Spalte3]],"[",""),"]","")</f>
        <v>.BDE.BDE.DMC48</v>
      </c>
      <c r="U243" t="str">
        <f>IF(Tabelle4[[#This Row],[Spalte5]]="BOOL","BOOL",
IF(Tabelle4[[#This Row],[Spalte5]]="DEZ+/-",
IF(P244-Tabelle4[[#This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43" s="4">
        <f>IF(Tabelle4[[#This Row],[Spalte5]] = "BOOL","0.1",P244-Tabelle4[[#This Row],[byte]])</f>
        <v>0</v>
      </c>
    </row>
    <row r="244" spans="3:22" x14ac:dyDescent="0.25">
      <c r="C244" t="s">
        <v>173</v>
      </c>
      <c r="D244" t="s">
        <v>612</v>
      </c>
      <c r="E244" t="s">
        <v>29</v>
      </c>
      <c r="H244" t="s">
        <v>22</v>
      </c>
      <c r="O244" t="str">
        <f>MID(LEFT(Tabelle4[[#This Row],[Spalte4]],SEARCH(".",Tabelle4[[#This Row],[Spalte4]],1)-1),SEARCH("DB",Tabelle4[[#This Row],[Spalte4]],1),20)</f>
        <v>DB100</v>
      </c>
      <c r="P24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642</v>
      </c>
      <c r="Q244" s="2" t="str">
        <f>IF(ISNUMBER(SEARCH(".",RIGHT(Tabelle4[[#This Row],[Spalte4]],2),1)),RIGHT(Tabelle4[[#This Row],[Spalte4]],1),"")</f>
        <v>0</v>
      </c>
      <c r="R244" t="str">
        <f>_xlfn.TEXTJOIN(" ",FALSE,Tabelle4[[#This Row],[H]],_xlfn.TEXTJOIN(".",TRUE,Tabelle4[[#This Row],[byte]],Tabelle4[[#This Row],[bit]]))</f>
        <v>DB100 642.0</v>
      </c>
      <c r="S244" t="str">
        <f xml:space="preserve"> "." &amp; SUBSTITUTE(SUBSTITUTE(Tabelle4[[#This Row],[Spalte3]],"[",""),"]","")</f>
        <v>.BDE.BDE.DMC48.Kontrolle</v>
      </c>
      <c r="U244" t="str">
        <f>IF(Tabelle4[[#This Row],[Spalte5]]="BOOL","BOOL",
IF(Tabelle4[[#This Row],[Spalte5]]="DEZ+/-",
IF(P245-Tabelle4[[#This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44" s="4" t="str">
        <f>IF(Tabelle4[[#This Row],[Spalte5]] = "BOOL","0.1",P245-Tabelle4[[#This Row],[byte]])</f>
        <v>0.1</v>
      </c>
    </row>
    <row r="245" spans="3:22" x14ac:dyDescent="0.25">
      <c r="C245" t="s">
        <v>174</v>
      </c>
      <c r="D245" t="s">
        <v>613</v>
      </c>
      <c r="E245" t="s">
        <v>21</v>
      </c>
      <c r="H245" t="s">
        <v>22</v>
      </c>
      <c r="O245" t="str">
        <f>MID(LEFT(Tabelle4[[#This Row],[Spalte4]],SEARCH(".",Tabelle4[[#This Row],[Spalte4]],1)-1),SEARCH("DB",Tabelle4[[#This Row],[Spalte4]],1),20)</f>
        <v>DB100</v>
      </c>
      <c r="P24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644</v>
      </c>
      <c r="Q245" s="2" t="str">
        <f>IF(ISNUMBER(SEARCH(".",RIGHT(Tabelle4[[#This Row],[Spalte4]],2),1)),RIGHT(Tabelle4[[#This Row],[Spalte4]],1),"")</f>
        <v>0</v>
      </c>
      <c r="R245" t="str">
        <f>_xlfn.TEXTJOIN(" ",FALSE,Tabelle4[[#This Row],[H]],_xlfn.TEXTJOIN(".",TRUE,Tabelle4[[#This Row],[byte]],Tabelle4[[#This Row],[bit]]))</f>
        <v>DB100 644.0</v>
      </c>
      <c r="S245" t="str">
        <f xml:space="preserve"> "." &amp; SUBSTITUTE(SUBSTITUTE(Tabelle4[[#This Row],[Spalte3]],"[",""),"]","")</f>
        <v>.BDE.BDE.DMC48.ASCII</v>
      </c>
      <c r="U245" t="str">
        <f>IF(Tabelle4[[#This Row],[Spalte5]]="BOOL","BOOL",
IF(Tabelle4[[#This Row],[Spalte5]]="DEZ+/-",
IF(P246-Tabelle4[[#This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45" s="4">
        <f>IF(Tabelle4[[#This Row],[Spalte5]] = "BOOL","0.1",P246-Tabelle4[[#This Row],[byte]])</f>
        <v>4</v>
      </c>
    </row>
    <row r="246" spans="3:22" x14ac:dyDescent="0.25">
      <c r="C246" t="s">
        <v>175</v>
      </c>
      <c r="D246" t="s">
        <v>614</v>
      </c>
      <c r="H246" t="s">
        <v>22</v>
      </c>
      <c r="O246" t="str">
        <f>MID(LEFT(Tabelle4[[#This Row],[Spalte4]],SEARCH(".",Tabelle4[[#This Row],[Spalte4]],1)-1),SEARCH("DB",Tabelle4[[#This Row],[Spalte4]],1),20)</f>
        <v>DB100</v>
      </c>
      <c r="P24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648</v>
      </c>
      <c r="Q246" s="2" t="str">
        <f>IF(ISNUMBER(SEARCH(".",RIGHT(Tabelle4[[#This Row],[Spalte4]],2),1)),RIGHT(Tabelle4[[#This Row],[Spalte4]],1),"")</f>
        <v>0</v>
      </c>
      <c r="R246" t="str">
        <f>_xlfn.TEXTJOIN(" ",FALSE,Tabelle4[[#This Row],[H]],_xlfn.TEXTJOIN(".",TRUE,Tabelle4[[#This Row],[byte]],Tabelle4[[#This Row],[bit]]))</f>
        <v>DB100 648.0</v>
      </c>
      <c r="S246" t="str">
        <f xml:space="preserve"> "." &amp; SUBSTITUTE(SUBSTITUTE(Tabelle4[[#This Row],[Spalte3]],"[",""),"]","")</f>
        <v>.BDE.BDE.DMC49</v>
      </c>
      <c r="U246" t="str">
        <f>IF(Tabelle4[[#This Row],[Spalte5]]="BOOL","BOOL",
IF(Tabelle4[[#This Row],[Spalte5]]="DEZ+/-",
IF(P247-Tabelle4[[#This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46" s="4">
        <f>IF(Tabelle4[[#This Row],[Spalte5]] = "BOOL","0.1",P247-Tabelle4[[#This Row],[byte]])</f>
        <v>0</v>
      </c>
    </row>
    <row r="247" spans="3:22" x14ac:dyDescent="0.25">
      <c r="C247" t="s">
        <v>176</v>
      </c>
      <c r="D247" t="s">
        <v>615</v>
      </c>
      <c r="E247" t="s">
        <v>29</v>
      </c>
      <c r="H247" t="s">
        <v>22</v>
      </c>
      <c r="O247" t="str">
        <f>MID(LEFT(Tabelle4[[#This Row],[Spalte4]],SEARCH(".",Tabelle4[[#This Row],[Spalte4]],1)-1),SEARCH("DB",Tabelle4[[#This Row],[Spalte4]],1),20)</f>
        <v>DB100</v>
      </c>
      <c r="P24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648</v>
      </c>
      <c r="Q247" s="2" t="str">
        <f>IF(ISNUMBER(SEARCH(".",RIGHT(Tabelle4[[#This Row],[Spalte4]],2),1)),RIGHT(Tabelle4[[#This Row],[Spalte4]],1),"")</f>
        <v>0</v>
      </c>
      <c r="R247" t="str">
        <f>_xlfn.TEXTJOIN(" ",FALSE,Tabelle4[[#This Row],[H]],_xlfn.TEXTJOIN(".",TRUE,Tabelle4[[#This Row],[byte]],Tabelle4[[#This Row],[bit]]))</f>
        <v>DB100 648.0</v>
      </c>
      <c r="S247" t="str">
        <f xml:space="preserve"> "." &amp; SUBSTITUTE(SUBSTITUTE(Tabelle4[[#This Row],[Spalte3]],"[",""),"]","")</f>
        <v>.BDE.BDE.DMC49.Kontrolle</v>
      </c>
      <c r="U247" t="str">
        <f>IF(Tabelle4[[#This Row],[Spalte5]]="BOOL","BOOL",
IF(Tabelle4[[#This Row],[Spalte5]]="DEZ+/-",
IF(P248-Tabelle4[[#This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47" s="4" t="str">
        <f>IF(Tabelle4[[#This Row],[Spalte5]] = "BOOL","0.1",P248-Tabelle4[[#This Row],[byte]])</f>
        <v>0.1</v>
      </c>
    </row>
    <row r="248" spans="3:22" x14ac:dyDescent="0.25">
      <c r="C248" t="s">
        <v>177</v>
      </c>
      <c r="D248" t="s">
        <v>616</v>
      </c>
      <c r="E248" t="s">
        <v>21</v>
      </c>
      <c r="H248" t="s">
        <v>22</v>
      </c>
      <c r="O248" t="str">
        <f>MID(LEFT(Tabelle4[[#This Row],[Spalte4]],SEARCH(".",Tabelle4[[#This Row],[Spalte4]],1)-1),SEARCH("DB",Tabelle4[[#This Row],[Spalte4]],1),20)</f>
        <v>DB100</v>
      </c>
      <c r="P24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650</v>
      </c>
      <c r="Q248" s="2" t="str">
        <f>IF(ISNUMBER(SEARCH(".",RIGHT(Tabelle4[[#This Row],[Spalte4]],2),1)),RIGHT(Tabelle4[[#This Row],[Spalte4]],1),"")</f>
        <v>0</v>
      </c>
      <c r="R248" t="str">
        <f>_xlfn.TEXTJOIN(" ",FALSE,Tabelle4[[#This Row],[H]],_xlfn.TEXTJOIN(".",TRUE,Tabelle4[[#This Row],[byte]],Tabelle4[[#This Row],[bit]]))</f>
        <v>DB100 650.0</v>
      </c>
      <c r="S248" t="str">
        <f xml:space="preserve"> "." &amp; SUBSTITUTE(SUBSTITUTE(Tabelle4[[#This Row],[Spalte3]],"[",""),"]","")</f>
        <v>.BDE.BDE.DMC49.ASCII</v>
      </c>
      <c r="U248" t="str">
        <f>IF(Tabelle4[[#This Row],[Spalte5]]="BOOL","BOOL",
IF(Tabelle4[[#This Row],[Spalte5]]="DEZ+/-",
IF(P249-Tabelle4[[#This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48" s="4">
        <f>IF(Tabelle4[[#This Row],[Spalte5]] = "BOOL","0.1",P249-Tabelle4[[#This Row],[byte]])</f>
        <v>4</v>
      </c>
    </row>
    <row r="249" spans="3:22" x14ac:dyDescent="0.25">
      <c r="C249" t="s">
        <v>178</v>
      </c>
      <c r="D249" t="s">
        <v>617</v>
      </c>
      <c r="H249" t="s">
        <v>22</v>
      </c>
      <c r="O249" t="str">
        <f>MID(LEFT(Tabelle4[[#This Row],[Spalte4]],SEARCH(".",Tabelle4[[#This Row],[Spalte4]],1)-1),SEARCH("DB",Tabelle4[[#This Row],[Spalte4]],1),20)</f>
        <v>DB100</v>
      </c>
      <c r="P24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654</v>
      </c>
      <c r="Q249" s="2" t="str">
        <f>IF(ISNUMBER(SEARCH(".",RIGHT(Tabelle4[[#This Row],[Spalte4]],2),1)),RIGHT(Tabelle4[[#This Row],[Spalte4]],1),"")</f>
        <v>0</v>
      </c>
      <c r="R249" t="str">
        <f>_xlfn.TEXTJOIN(" ",FALSE,Tabelle4[[#This Row],[H]],_xlfn.TEXTJOIN(".",TRUE,Tabelle4[[#This Row],[byte]],Tabelle4[[#This Row],[bit]]))</f>
        <v>DB100 654.0</v>
      </c>
      <c r="S249" t="str">
        <f xml:space="preserve"> "." &amp; SUBSTITUTE(SUBSTITUTE(Tabelle4[[#This Row],[Spalte3]],"[",""),"]","")</f>
        <v>.BDE.BDE.DMC50</v>
      </c>
      <c r="U249" t="str">
        <f>IF(Tabelle4[[#This Row],[Spalte5]]="BOOL","BOOL",
IF(Tabelle4[[#This Row],[Spalte5]]="DEZ+/-",
IF(P250-Tabelle4[[#This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49" s="4">
        <f>IF(Tabelle4[[#This Row],[Spalte5]] = "BOOL","0.1",P250-Tabelle4[[#This Row],[byte]])</f>
        <v>0</v>
      </c>
    </row>
    <row r="250" spans="3:22" x14ac:dyDescent="0.25">
      <c r="C250" t="s">
        <v>179</v>
      </c>
      <c r="D250" t="s">
        <v>618</v>
      </c>
      <c r="E250" t="s">
        <v>29</v>
      </c>
      <c r="H250" t="s">
        <v>22</v>
      </c>
      <c r="O250" t="str">
        <f>MID(LEFT(Tabelle4[[#This Row],[Spalte4]],SEARCH(".",Tabelle4[[#This Row],[Spalte4]],1)-1),SEARCH("DB",Tabelle4[[#This Row],[Spalte4]],1),20)</f>
        <v>DB100</v>
      </c>
      <c r="P25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654</v>
      </c>
      <c r="Q250" s="2" t="str">
        <f>IF(ISNUMBER(SEARCH(".",RIGHT(Tabelle4[[#This Row],[Spalte4]],2),1)),RIGHT(Tabelle4[[#This Row],[Spalte4]],1),"")</f>
        <v>0</v>
      </c>
      <c r="R250" t="str">
        <f>_xlfn.TEXTJOIN(" ",FALSE,Tabelle4[[#This Row],[H]],_xlfn.TEXTJOIN(".",TRUE,Tabelle4[[#This Row],[byte]],Tabelle4[[#This Row],[bit]]))</f>
        <v>DB100 654.0</v>
      </c>
      <c r="S250" t="str">
        <f xml:space="preserve"> "." &amp; SUBSTITUTE(SUBSTITUTE(Tabelle4[[#This Row],[Spalte3]],"[",""),"]","")</f>
        <v>.BDE.BDE.DMC50.Kontrolle</v>
      </c>
      <c r="U250" t="str">
        <f>IF(Tabelle4[[#This Row],[Spalte5]]="BOOL","BOOL",
IF(Tabelle4[[#This Row],[Spalte5]]="DEZ+/-",
IF(P251-Tabelle4[[#This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50" s="4" t="str">
        <f>IF(Tabelle4[[#This Row],[Spalte5]] = "BOOL","0.1",P251-Tabelle4[[#This Row],[byte]])</f>
        <v>0.1</v>
      </c>
    </row>
    <row r="251" spans="3:22" x14ac:dyDescent="0.25">
      <c r="C251" t="s">
        <v>180</v>
      </c>
      <c r="D251" t="s">
        <v>619</v>
      </c>
      <c r="E251" t="s">
        <v>21</v>
      </c>
      <c r="H251" t="s">
        <v>22</v>
      </c>
      <c r="O251" t="str">
        <f>MID(LEFT(Tabelle4[[#This Row],[Spalte4]],SEARCH(".",Tabelle4[[#This Row],[Spalte4]],1)-1),SEARCH("DB",Tabelle4[[#This Row],[Spalte4]],1),20)</f>
        <v>DB100</v>
      </c>
      <c r="P25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656</v>
      </c>
      <c r="Q251" s="2" t="str">
        <f>IF(ISNUMBER(SEARCH(".",RIGHT(Tabelle4[[#This Row],[Spalte4]],2),1)),RIGHT(Tabelle4[[#This Row],[Spalte4]],1),"")</f>
        <v>0</v>
      </c>
      <c r="R251" t="str">
        <f>_xlfn.TEXTJOIN(" ",FALSE,Tabelle4[[#This Row],[H]],_xlfn.TEXTJOIN(".",TRUE,Tabelle4[[#This Row],[byte]],Tabelle4[[#This Row],[bit]]))</f>
        <v>DB100 656.0</v>
      </c>
      <c r="S251" t="str">
        <f xml:space="preserve"> "." &amp; SUBSTITUTE(SUBSTITUTE(Tabelle4[[#This Row],[Spalte3]],"[",""),"]","")</f>
        <v>.BDE.BDE.DMC50.ASCII</v>
      </c>
      <c r="U251" t="str">
        <f>IF(Tabelle4[[#This Row],[Spalte5]]="BOOL","BOOL",
IF(Tabelle4[[#This Row],[Spalte5]]="DEZ+/-",
IF(P252-Tabelle4[[#This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251" s="4">
        <f>IF(Tabelle4[[#This Row],[Spalte5]] = "BOOL","0.1",P252-Tabelle4[[#This Row],[byte]])</f>
        <v>4</v>
      </c>
    </row>
    <row r="252" spans="3:22" x14ac:dyDescent="0.25">
      <c r="C252" t="s">
        <v>181</v>
      </c>
      <c r="D252" t="s">
        <v>620</v>
      </c>
      <c r="H252" t="s">
        <v>22</v>
      </c>
      <c r="O252" t="str">
        <f>MID(LEFT(Tabelle4[[#This Row],[Spalte4]],SEARCH(".",Tabelle4[[#This Row],[Spalte4]],1)-1),SEARCH("DB",Tabelle4[[#This Row],[Spalte4]],1),20)</f>
        <v>DB100</v>
      </c>
      <c r="P25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660</v>
      </c>
      <c r="Q252" s="2" t="str">
        <f>IF(ISNUMBER(SEARCH(".",RIGHT(Tabelle4[[#This Row],[Spalte4]],2),1)),RIGHT(Tabelle4[[#This Row],[Spalte4]],1),"")</f>
        <v>0</v>
      </c>
      <c r="R252" t="str">
        <f>_xlfn.TEXTJOIN(" ",FALSE,Tabelle4[[#This Row],[H]],_xlfn.TEXTJOIN(".",TRUE,Tabelle4[[#This Row],[byte]],Tabelle4[[#This Row],[bit]]))</f>
        <v>DB100 660.0</v>
      </c>
      <c r="S252" t="str">
        <f xml:space="preserve"> "." &amp; SUBSTITUTE(SUBSTITUTE(Tabelle4[[#This Row],[Spalte3]],"[",""),"]","")</f>
        <v>.BDE.BDE.DMC_Qualität</v>
      </c>
      <c r="U252" t="str">
        <f>IF(Tabelle4[[#This Row],[Spalte5]]="BOOL","BOOL",
IF(Tabelle4[[#This Row],[Spalte5]]="DEZ+/-",
IF(P253-Tabelle4[[#This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52" s="4">
        <f>IF(Tabelle4[[#This Row],[Spalte5]] = "BOOL","0.1",P253-Tabelle4[[#This Row],[byte]])</f>
        <v>0</v>
      </c>
    </row>
    <row r="253" spans="3:22" x14ac:dyDescent="0.25">
      <c r="C253" t="s">
        <v>182</v>
      </c>
      <c r="D253" t="s">
        <v>620</v>
      </c>
      <c r="H253" t="s">
        <v>22</v>
      </c>
      <c r="O253" t="str">
        <f>MID(LEFT(Tabelle4[[#This Row],[Spalte4]],SEARCH(".",Tabelle4[[#This Row],[Spalte4]],1)-1),SEARCH("DB",Tabelle4[[#This Row],[Spalte4]],1),20)</f>
        <v>DB100</v>
      </c>
      <c r="P25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660</v>
      </c>
      <c r="Q253" s="2" t="str">
        <f>IF(ISNUMBER(SEARCH(".",RIGHT(Tabelle4[[#This Row],[Spalte4]],2),1)),RIGHT(Tabelle4[[#This Row],[Spalte4]],1),"")</f>
        <v>0</v>
      </c>
      <c r="R253" t="str">
        <f>_xlfn.TEXTJOIN(" ",FALSE,Tabelle4[[#This Row],[H]],_xlfn.TEXTJOIN(".",TRUE,Tabelle4[[#This Row],[byte]],Tabelle4[[#This Row],[bit]]))</f>
        <v>DB100 660.0</v>
      </c>
      <c r="S253" t="str">
        <f xml:space="preserve"> "." &amp; SUBSTITUTE(SUBSTITUTE(Tabelle4[[#This Row],[Spalte3]],"[",""),"]","")</f>
        <v>.BDE.BDE.DMC_Qualität0</v>
      </c>
      <c r="U253" t="str">
        <f>IF(Tabelle4[[#This Row],[Spalte5]]="BOOL","BOOL",
IF(Tabelle4[[#This Row],[Spalte5]]="DEZ+/-",
IF(P254-Tabelle4[[#This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53" s="4">
        <f>IF(Tabelle4[[#This Row],[Spalte5]] = "BOOL","0.1",P254-Tabelle4[[#This Row],[byte]])</f>
        <v>0</v>
      </c>
    </row>
    <row r="254" spans="3:22" x14ac:dyDescent="0.25">
      <c r="C254" t="s">
        <v>183</v>
      </c>
      <c r="D254" t="s">
        <v>621</v>
      </c>
      <c r="E254" t="s">
        <v>29</v>
      </c>
      <c r="H254" t="s">
        <v>22</v>
      </c>
      <c r="O254" t="str">
        <f>MID(LEFT(Tabelle4[[#This Row],[Spalte4]],SEARCH(".",Tabelle4[[#This Row],[Spalte4]],1)-1),SEARCH("DB",Tabelle4[[#This Row],[Spalte4]],1),20)</f>
        <v>DB100</v>
      </c>
      <c r="P25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660</v>
      </c>
      <c r="Q254" s="2" t="str">
        <f>IF(ISNUMBER(SEARCH(".",RIGHT(Tabelle4[[#This Row],[Spalte4]],2),1)),RIGHT(Tabelle4[[#This Row],[Spalte4]],1),"")</f>
        <v>0</v>
      </c>
      <c r="R254" t="str">
        <f>_xlfn.TEXTJOIN(" ",FALSE,Tabelle4[[#This Row],[H]],_xlfn.TEXTJOIN(".",TRUE,Tabelle4[[#This Row],[byte]],Tabelle4[[#This Row],[bit]]))</f>
        <v>DB100 660.0</v>
      </c>
      <c r="S254" t="str">
        <f xml:space="preserve"> "." &amp; SUBSTITUTE(SUBSTITUTE(Tabelle4[[#This Row],[Spalte3]],"[",""),"]","")</f>
        <v>.BDE.BDE.DMC_Qualität0.Kontrolle</v>
      </c>
      <c r="U254" t="str">
        <f>IF(Tabelle4[[#This Row],[Spalte5]]="BOOL","BOOL",
IF(Tabelle4[[#This Row],[Spalte5]]="DEZ+/-",
IF(P255-Tabelle4[[#This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54" s="4" t="str">
        <f>IF(Tabelle4[[#This Row],[Spalte5]] = "BOOL","0.1",P255-Tabelle4[[#This Row],[byte]])</f>
        <v>0.1</v>
      </c>
    </row>
    <row r="255" spans="3:22" x14ac:dyDescent="0.25">
      <c r="C255" t="s">
        <v>184</v>
      </c>
      <c r="D255" t="s">
        <v>622</v>
      </c>
      <c r="E255" t="s">
        <v>26</v>
      </c>
      <c r="H255" t="s">
        <v>22</v>
      </c>
      <c r="O255" t="str">
        <f>MID(LEFT(Tabelle4[[#This Row],[Spalte4]],SEARCH(".",Tabelle4[[#This Row],[Spalte4]],1)-1),SEARCH("DB",Tabelle4[[#This Row],[Spalte4]],1),20)</f>
        <v>DB100</v>
      </c>
      <c r="P25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662</v>
      </c>
      <c r="Q255" s="2" t="str">
        <f>IF(ISNUMBER(SEARCH(".",RIGHT(Tabelle4[[#This Row],[Spalte4]],2),1)),RIGHT(Tabelle4[[#This Row],[Spalte4]],1),"")</f>
        <v/>
      </c>
      <c r="R255" t="str">
        <f>_xlfn.TEXTJOIN(" ",FALSE,Tabelle4[[#This Row],[H]],_xlfn.TEXTJOIN(".",TRUE,Tabelle4[[#This Row],[byte]],Tabelle4[[#This Row],[bit]]))</f>
        <v>DB100 662</v>
      </c>
      <c r="S255" t="str">
        <f xml:space="preserve"> "." &amp; SUBSTITUTE(SUBSTITUTE(Tabelle4[[#This Row],[Spalte3]],"[",""),"]","")</f>
        <v>.BDE.BDE.DMC_Qualität0.Qualität</v>
      </c>
      <c r="U255" t="str">
        <f>IF(Tabelle4[[#This Row],[Spalte5]]="BOOL","BOOL",
IF(Tabelle4[[#This Row],[Spalte5]]="DEZ+/-",
IF(P256-Tabelle4[[#This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55" s="4">
        <f>IF(Tabelle4[[#This Row],[Spalte5]] = "BOOL","0.1",P256-Tabelle4[[#This Row],[byte]])</f>
        <v>2</v>
      </c>
    </row>
    <row r="256" spans="3:22" x14ac:dyDescent="0.25">
      <c r="C256" t="s">
        <v>185</v>
      </c>
      <c r="D256" t="s">
        <v>623</v>
      </c>
      <c r="H256" t="s">
        <v>22</v>
      </c>
      <c r="O256" t="str">
        <f>MID(LEFT(Tabelle4[[#This Row],[Spalte4]],SEARCH(".",Tabelle4[[#This Row],[Spalte4]],1)-1),SEARCH("DB",Tabelle4[[#This Row],[Spalte4]],1),20)</f>
        <v>DB100</v>
      </c>
      <c r="P25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664</v>
      </c>
      <c r="Q256" s="2" t="str">
        <f>IF(ISNUMBER(SEARCH(".",RIGHT(Tabelle4[[#This Row],[Spalte4]],2),1)),RIGHT(Tabelle4[[#This Row],[Spalte4]],1),"")</f>
        <v>0</v>
      </c>
      <c r="R256" t="str">
        <f>_xlfn.TEXTJOIN(" ",FALSE,Tabelle4[[#This Row],[H]],_xlfn.TEXTJOIN(".",TRUE,Tabelle4[[#This Row],[byte]],Tabelle4[[#This Row],[bit]]))</f>
        <v>DB100 664.0</v>
      </c>
      <c r="S256" t="str">
        <f xml:space="preserve"> "." &amp; SUBSTITUTE(SUBSTITUTE(Tabelle4[[#This Row],[Spalte3]],"[",""),"]","")</f>
        <v>.BDE.BDE.DMC_Qualität1</v>
      </c>
      <c r="U256" t="str">
        <f>IF(Tabelle4[[#This Row],[Spalte5]]="BOOL","BOOL",
IF(Tabelle4[[#This Row],[Spalte5]]="DEZ+/-",
IF(P257-Tabelle4[[#This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56" s="4">
        <f>IF(Tabelle4[[#This Row],[Spalte5]] = "BOOL","0.1",P257-Tabelle4[[#This Row],[byte]])</f>
        <v>0</v>
      </c>
    </row>
    <row r="257" spans="3:22" x14ac:dyDescent="0.25">
      <c r="C257" t="s">
        <v>186</v>
      </c>
      <c r="D257" t="s">
        <v>624</v>
      </c>
      <c r="E257" t="s">
        <v>29</v>
      </c>
      <c r="H257" t="s">
        <v>22</v>
      </c>
      <c r="O257" t="str">
        <f>MID(LEFT(Tabelle4[[#This Row],[Spalte4]],SEARCH(".",Tabelle4[[#This Row],[Spalte4]],1)-1),SEARCH("DB",Tabelle4[[#This Row],[Spalte4]],1),20)</f>
        <v>DB100</v>
      </c>
      <c r="P25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664</v>
      </c>
      <c r="Q257" s="2" t="str">
        <f>IF(ISNUMBER(SEARCH(".",RIGHT(Tabelle4[[#This Row],[Spalte4]],2),1)),RIGHT(Tabelle4[[#This Row],[Spalte4]],1),"")</f>
        <v>0</v>
      </c>
      <c r="R257" t="str">
        <f>_xlfn.TEXTJOIN(" ",FALSE,Tabelle4[[#This Row],[H]],_xlfn.TEXTJOIN(".",TRUE,Tabelle4[[#This Row],[byte]],Tabelle4[[#This Row],[bit]]))</f>
        <v>DB100 664.0</v>
      </c>
      <c r="S257" t="str">
        <f xml:space="preserve"> "." &amp; SUBSTITUTE(SUBSTITUTE(Tabelle4[[#This Row],[Spalte3]],"[",""),"]","")</f>
        <v>.BDE.BDE.DMC_Qualität1.Kontrolle</v>
      </c>
      <c r="U257" t="str">
        <f>IF(Tabelle4[[#This Row],[Spalte5]]="BOOL","BOOL",
IF(Tabelle4[[#This Row],[Spalte5]]="DEZ+/-",
IF(P258-Tabelle4[[#This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57" s="4" t="str">
        <f>IF(Tabelle4[[#This Row],[Spalte5]] = "BOOL","0.1",P258-Tabelle4[[#This Row],[byte]])</f>
        <v>0.1</v>
      </c>
    </row>
    <row r="258" spans="3:22" x14ac:dyDescent="0.25">
      <c r="C258" t="s">
        <v>187</v>
      </c>
      <c r="D258" t="s">
        <v>625</v>
      </c>
      <c r="E258" t="s">
        <v>26</v>
      </c>
      <c r="H258" t="s">
        <v>22</v>
      </c>
      <c r="O258" t="str">
        <f>MID(LEFT(Tabelle4[[#This Row],[Spalte4]],SEARCH(".",Tabelle4[[#This Row],[Spalte4]],1)-1),SEARCH("DB",Tabelle4[[#This Row],[Spalte4]],1),20)</f>
        <v>DB100</v>
      </c>
      <c r="P25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666</v>
      </c>
      <c r="Q258" s="2" t="str">
        <f>IF(ISNUMBER(SEARCH(".",RIGHT(Tabelle4[[#This Row],[Spalte4]],2),1)),RIGHT(Tabelle4[[#This Row],[Spalte4]],1),"")</f>
        <v/>
      </c>
      <c r="R258" t="str">
        <f>_xlfn.TEXTJOIN(" ",FALSE,Tabelle4[[#This Row],[H]],_xlfn.TEXTJOIN(".",TRUE,Tabelle4[[#This Row],[byte]],Tabelle4[[#This Row],[bit]]))</f>
        <v>DB100 666</v>
      </c>
      <c r="S258" t="str">
        <f xml:space="preserve"> "." &amp; SUBSTITUTE(SUBSTITUTE(Tabelle4[[#This Row],[Spalte3]],"[",""),"]","")</f>
        <v>.BDE.BDE.DMC_Qualität1.Qualität</v>
      </c>
      <c r="U258" t="str">
        <f>IF(Tabelle4[[#This Row],[Spalte5]]="BOOL","BOOL",
IF(Tabelle4[[#This Row],[Spalte5]]="DEZ+/-",
IF(P259-Tabelle4[[#This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58" s="4">
        <f>IF(Tabelle4[[#This Row],[Spalte5]] = "BOOL","0.1",P259-Tabelle4[[#This Row],[byte]])</f>
        <v>2</v>
      </c>
    </row>
    <row r="259" spans="3:22" x14ac:dyDescent="0.25">
      <c r="C259" t="s">
        <v>188</v>
      </c>
      <c r="D259" t="s">
        <v>626</v>
      </c>
      <c r="H259" t="s">
        <v>22</v>
      </c>
      <c r="O259" t="str">
        <f>MID(LEFT(Tabelle4[[#This Row],[Spalte4]],SEARCH(".",Tabelle4[[#This Row],[Spalte4]],1)-1),SEARCH("DB",Tabelle4[[#This Row],[Spalte4]],1),20)</f>
        <v>DB100</v>
      </c>
      <c r="P25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668</v>
      </c>
      <c r="Q259" s="2" t="str">
        <f>IF(ISNUMBER(SEARCH(".",RIGHT(Tabelle4[[#This Row],[Spalte4]],2),1)),RIGHT(Tabelle4[[#This Row],[Spalte4]],1),"")</f>
        <v>0</v>
      </c>
      <c r="R259" t="str">
        <f>_xlfn.TEXTJOIN(" ",FALSE,Tabelle4[[#This Row],[H]],_xlfn.TEXTJOIN(".",TRUE,Tabelle4[[#This Row],[byte]],Tabelle4[[#This Row],[bit]]))</f>
        <v>DB100 668.0</v>
      </c>
      <c r="S259" t="str">
        <f xml:space="preserve"> "." &amp; SUBSTITUTE(SUBSTITUTE(Tabelle4[[#This Row],[Spalte3]],"[",""),"]","")</f>
        <v>.BDE.BDE.DMC_Qualität2</v>
      </c>
      <c r="U259" t="str">
        <f>IF(Tabelle4[[#This Row],[Spalte5]]="BOOL","BOOL",
IF(Tabelle4[[#This Row],[Spalte5]]="DEZ+/-",
IF(P260-Tabelle4[[#This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59" s="4">
        <f>IF(Tabelle4[[#This Row],[Spalte5]] = "BOOL","0.1",P260-Tabelle4[[#This Row],[byte]])</f>
        <v>0</v>
      </c>
    </row>
    <row r="260" spans="3:22" x14ac:dyDescent="0.25">
      <c r="C260" t="s">
        <v>189</v>
      </c>
      <c r="D260" t="s">
        <v>627</v>
      </c>
      <c r="E260" t="s">
        <v>29</v>
      </c>
      <c r="H260" t="s">
        <v>22</v>
      </c>
      <c r="O260" t="str">
        <f>MID(LEFT(Tabelle4[[#This Row],[Spalte4]],SEARCH(".",Tabelle4[[#This Row],[Spalte4]],1)-1),SEARCH("DB",Tabelle4[[#This Row],[Spalte4]],1),20)</f>
        <v>DB100</v>
      </c>
      <c r="P26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668</v>
      </c>
      <c r="Q260" s="2" t="str">
        <f>IF(ISNUMBER(SEARCH(".",RIGHT(Tabelle4[[#This Row],[Spalte4]],2),1)),RIGHT(Tabelle4[[#This Row],[Spalte4]],1),"")</f>
        <v>0</v>
      </c>
      <c r="R260" t="str">
        <f>_xlfn.TEXTJOIN(" ",FALSE,Tabelle4[[#This Row],[H]],_xlfn.TEXTJOIN(".",TRUE,Tabelle4[[#This Row],[byte]],Tabelle4[[#This Row],[bit]]))</f>
        <v>DB100 668.0</v>
      </c>
      <c r="S260" t="str">
        <f xml:space="preserve"> "." &amp; SUBSTITUTE(SUBSTITUTE(Tabelle4[[#This Row],[Spalte3]],"[",""),"]","")</f>
        <v>.BDE.BDE.DMC_Qualität2.Kontrolle</v>
      </c>
      <c r="U260" t="str">
        <f>IF(Tabelle4[[#This Row],[Spalte5]]="BOOL","BOOL",
IF(Tabelle4[[#This Row],[Spalte5]]="DEZ+/-",
IF(P261-Tabelle4[[#This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60" s="4" t="str">
        <f>IF(Tabelle4[[#This Row],[Spalte5]] = "BOOL","0.1",P261-Tabelle4[[#This Row],[byte]])</f>
        <v>0.1</v>
      </c>
    </row>
    <row r="261" spans="3:22" x14ac:dyDescent="0.25">
      <c r="C261" t="s">
        <v>190</v>
      </c>
      <c r="D261" t="s">
        <v>628</v>
      </c>
      <c r="E261" t="s">
        <v>26</v>
      </c>
      <c r="H261" t="s">
        <v>22</v>
      </c>
      <c r="O261" t="str">
        <f>MID(LEFT(Tabelle4[[#This Row],[Spalte4]],SEARCH(".",Tabelle4[[#This Row],[Spalte4]],1)-1),SEARCH("DB",Tabelle4[[#This Row],[Spalte4]],1),20)</f>
        <v>DB100</v>
      </c>
      <c r="P26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670</v>
      </c>
      <c r="Q261" s="2" t="str">
        <f>IF(ISNUMBER(SEARCH(".",RIGHT(Tabelle4[[#This Row],[Spalte4]],2),1)),RIGHT(Tabelle4[[#This Row],[Spalte4]],1),"")</f>
        <v/>
      </c>
      <c r="R261" t="str">
        <f>_xlfn.TEXTJOIN(" ",FALSE,Tabelle4[[#This Row],[H]],_xlfn.TEXTJOIN(".",TRUE,Tabelle4[[#This Row],[byte]],Tabelle4[[#This Row],[bit]]))</f>
        <v>DB100 670</v>
      </c>
      <c r="S261" t="str">
        <f xml:space="preserve"> "." &amp; SUBSTITUTE(SUBSTITUTE(Tabelle4[[#This Row],[Spalte3]],"[",""),"]","")</f>
        <v>.BDE.BDE.DMC_Qualität2.Qualität</v>
      </c>
      <c r="U261" t="str">
        <f>IF(Tabelle4[[#This Row],[Spalte5]]="BOOL","BOOL",
IF(Tabelle4[[#This Row],[Spalte5]]="DEZ+/-",
IF(P262-Tabelle4[[#This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61" s="4">
        <f>IF(Tabelle4[[#This Row],[Spalte5]] = "BOOL","0.1",P262-Tabelle4[[#This Row],[byte]])</f>
        <v>2</v>
      </c>
    </row>
    <row r="262" spans="3:22" x14ac:dyDescent="0.25">
      <c r="C262" t="s">
        <v>191</v>
      </c>
      <c r="D262" t="s">
        <v>629</v>
      </c>
      <c r="H262" t="s">
        <v>22</v>
      </c>
      <c r="O262" t="str">
        <f>MID(LEFT(Tabelle4[[#This Row],[Spalte4]],SEARCH(".",Tabelle4[[#This Row],[Spalte4]],1)-1),SEARCH("DB",Tabelle4[[#This Row],[Spalte4]],1),20)</f>
        <v>DB100</v>
      </c>
      <c r="P26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672</v>
      </c>
      <c r="Q262" s="2" t="str">
        <f>IF(ISNUMBER(SEARCH(".",RIGHT(Tabelle4[[#This Row],[Spalte4]],2),1)),RIGHT(Tabelle4[[#This Row],[Spalte4]],1),"")</f>
        <v>0</v>
      </c>
      <c r="R262" t="str">
        <f>_xlfn.TEXTJOIN(" ",FALSE,Tabelle4[[#This Row],[H]],_xlfn.TEXTJOIN(".",TRUE,Tabelle4[[#This Row],[byte]],Tabelle4[[#This Row],[bit]]))</f>
        <v>DB100 672.0</v>
      </c>
      <c r="S262" t="str">
        <f xml:space="preserve"> "." &amp; SUBSTITUTE(SUBSTITUTE(Tabelle4[[#This Row],[Spalte3]],"[",""),"]","")</f>
        <v>.BDE.BDE.DMC_Qualität3</v>
      </c>
      <c r="U262" t="str">
        <f>IF(Tabelle4[[#This Row],[Spalte5]]="BOOL","BOOL",
IF(Tabelle4[[#This Row],[Spalte5]]="DEZ+/-",
IF(P263-Tabelle4[[#This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62" s="4">
        <f>IF(Tabelle4[[#This Row],[Spalte5]] = "BOOL","0.1",P263-Tabelle4[[#This Row],[byte]])</f>
        <v>0</v>
      </c>
    </row>
    <row r="263" spans="3:22" x14ac:dyDescent="0.25">
      <c r="C263" t="s">
        <v>192</v>
      </c>
      <c r="D263" t="s">
        <v>630</v>
      </c>
      <c r="E263" t="s">
        <v>29</v>
      </c>
      <c r="H263" t="s">
        <v>22</v>
      </c>
      <c r="O263" t="str">
        <f>MID(LEFT(Tabelle4[[#This Row],[Spalte4]],SEARCH(".",Tabelle4[[#This Row],[Spalte4]],1)-1),SEARCH("DB",Tabelle4[[#This Row],[Spalte4]],1),20)</f>
        <v>DB100</v>
      </c>
      <c r="P26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672</v>
      </c>
      <c r="Q263" s="2" t="str">
        <f>IF(ISNUMBER(SEARCH(".",RIGHT(Tabelle4[[#This Row],[Spalte4]],2),1)),RIGHT(Tabelle4[[#This Row],[Spalte4]],1),"")</f>
        <v>0</v>
      </c>
      <c r="R263" t="str">
        <f>_xlfn.TEXTJOIN(" ",FALSE,Tabelle4[[#This Row],[H]],_xlfn.TEXTJOIN(".",TRUE,Tabelle4[[#This Row],[byte]],Tabelle4[[#This Row],[bit]]))</f>
        <v>DB100 672.0</v>
      </c>
      <c r="S263" t="str">
        <f xml:space="preserve"> "." &amp; SUBSTITUTE(SUBSTITUTE(Tabelle4[[#This Row],[Spalte3]],"[",""),"]","")</f>
        <v>.BDE.BDE.DMC_Qualität3.Kontrolle</v>
      </c>
      <c r="U263" t="str">
        <f>IF(Tabelle4[[#This Row],[Spalte5]]="BOOL","BOOL",
IF(Tabelle4[[#This Row],[Spalte5]]="DEZ+/-",
IF(P264-Tabelle4[[#This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63" s="4" t="str">
        <f>IF(Tabelle4[[#This Row],[Spalte5]] = "BOOL","0.1",P264-Tabelle4[[#This Row],[byte]])</f>
        <v>0.1</v>
      </c>
    </row>
    <row r="264" spans="3:22" x14ac:dyDescent="0.25">
      <c r="C264" t="s">
        <v>193</v>
      </c>
      <c r="D264" t="s">
        <v>631</v>
      </c>
      <c r="E264" t="s">
        <v>26</v>
      </c>
      <c r="H264" t="s">
        <v>22</v>
      </c>
      <c r="O264" t="str">
        <f>MID(LEFT(Tabelle4[[#This Row],[Spalte4]],SEARCH(".",Tabelle4[[#This Row],[Spalte4]],1)-1),SEARCH("DB",Tabelle4[[#This Row],[Spalte4]],1),20)</f>
        <v>DB100</v>
      </c>
      <c r="P26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674</v>
      </c>
      <c r="Q264" s="2" t="str">
        <f>IF(ISNUMBER(SEARCH(".",RIGHT(Tabelle4[[#This Row],[Spalte4]],2),1)),RIGHT(Tabelle4[[#This Row],[Spalte4]],1),"")</f>
        <v/>
      </c>
      <c r="R264" t="str">
        <f>_xlfn.TEXTJOIN(" ",FALSE,Tabelle4[[#This Row],[H]],_xlfn.TEXTJOIN(".",TRUE,Tabelle4[[#This Row],[byte]],Tabelle4[[#This Row],[bit]]))</f>
        <v>DB100 674</v>
      </c>
      <c r="S264" t="str">
        <f xml:space="preserve"> "." &amp; SUBSTITUTE(SUBSTITUTE(Tabelle4[[#This Row],[Spalte3]],"[",""),"]","")</f>
        <v>.BDE.BDE.DMC_Qualität3.Qualität</v>
      </c>
      <c r="U264" t="str">
        <f>IF(Tabelle4[[#This Row],[Spalte5]]="BOOL","BOOL",
IF(Tabelle4[[#This Row],[Spalte5]]="DEZ+/-",
IF(P265-Tabelle4[[#This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64" s="4">
        <f>IF(Tabelle4[[#This Row],[Spalte5]] = "BOOL","0.1",P265-Tabelle4[[#This Row],[byte]])</f>
        <v>2</v>
      </c>
    </row>
    <row r="265" spans="3:22" x14ac:dyDescent="0.25">
      <c r="C265" t="s">
        <v>194</v>
      </c>
      <c r="D265" t="s">
        <v>632</v>
      </c>
      <c r="H265" t="s">
        <v>22</v>
      </c>
      <c r="O265" t="str">
        <f>MID(LEFT(Tabelle4[[#This Row],[Spalte4]],SEARCH(".",Tabelle4[[#This Row],[Spalte4]],1)-1),SEARCH("DB",Tabelle4[[#This Row],[Spalte4]],1),20)</f>
        <v>DB100</v>
      </c>
      <c r="P26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676</v>
      </c>
      <c r="Q265" s="2" t="str">
        <f>IF(ISNUMBER(SEARCH(".",RIGHT(Tabelle4[[#This Row],[Spalte4]],2),1)),RIGHT(Tabelle4[[#This Row],[Spalte4]],1),"")</f>
        <v>0</v>
      </c>
      <c r="R265" t="str">
        <f>_xlfn.TEXTJOIN(" ",FALSE,Tabelle4[[#This Row],[H]],_xlfn.TEXTJOIN(".",TRUE,Tabelle4[[#This Row],[byte]],Tabelle4[[#This Row],[bit]]))</f>
        <v>DB100 676.0</v>
      </c>
      <c r="S265" t="str">
        <f xml:space="preserve"> "." &amp; SUBSTITUTE(SUBSTITUTE(Tabelle4[[#This Row],[Spalte3]],"[",""),"]","")</f>
        <v>.BDE.BDE.DMC_Qualität4</v>
      </c>
      <c r="U265" t="str">
        <f>IF(Tabelle4[[#This Row],[Spalte5]]="BOOL","BOOL",
IF(Tabelle4[[#This Row],[Spalte5]]="DEZ+/-",
IF(P266-Tabelle4[[#This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65" s="4">
        <f>IF(Tabelle4[[#This Row],[Spalte5]] = "BOOL","0.1",P266-Tabelle4[[#This Row],[byte]])</f>
        <v>0</v>
      </c>
    </row>
    <row r="266" spans="3:22" x14ac:dyDescent="0.25">
      <c r="C266" t="s">
        <v>195</v>
      </c>
      <c r="D266" t="s">
        <v>633</v>
      </c>
      <c r="E266" t="s">
        <v>29</v>
      </c>
      <c r="H266" t="s">
        <v>22</v>
      </c>
      <c r="O266" t="str">
        <f>MID(LEFT(Tabelle4[[#This Row],[Spalte4]],SEARCH(".",Tabelle4[[#This Row],[Spalte4]],1)-1),SEARCH("DB",Tabelle4[[#This Row],[Spalte4]],1),20)</f>
        <v>DB100</v>
      </c>
      <c r="P26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676</v>
      </c>
      <c r="Q266" s="2" t="str">
        <f>IF(ISNUMBER(SEARCH(".",RIGHT(Tabelle4[[#This Row],[Spalte4]],2),1)),RIGHT(Tabelle4[[#This Row],[Spalte4]],1),"")</f>
        <v>0</v>
      </c>
      <c r="R266" t="str">
        <f>_xlfn.TEXTJOIN(" ",FALSE,Tabelle4[[#This Row],[H]],_xlfn.TEXTJOIN(".",TRUE,Tabelle4[[#This Row],[byte]],Tabelle4[[#This Row],[bit]]))</f>
        <v>DB100 676.0</v>
      </c>
      <c r="S266" t="str">
        <f xml:space="preserve"> "." &amp; SUBSTITUTE(SUBSTITUTE(Tabelle4[[#This Row],[Spalte3]],"[",""),"]","")</f>
        <v>.BDE.BDE.DMC_Qualität4.Kontrolle</v>
      </c>
      <c r="U266" t="str">
        <f>IF(Tabelle4[[#This Row],[Spalte5]]="BOOL","BOOL",
IF(Tabelle4[[#This Row],[Spalte5]]="DEZ+/-",
IF(P267-Tabelle4[[#This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66" s="4" t="str">
        <f>IF(Tabelle4[[#This Row],[Spalte5]] = "BOOL","0.1",P267-Tabelle4[[#This Row],[byte]])</f>
        <v>0.1</v>
      </c>
    </row>
    <row r="267" spans="3:22" x14ac:dyDescent="0.25">
      <c r="C267" t="s">
        <v>196</v>
      </c>
      <c r="D267" t="s">
        <v>634</v>
      </c>
      <c r="E267" t="s">
        <v>26</v>
      </c>
      <c r="H267" t="s">
        <v>22</v>
      </c>
      <c r="O267" t="str">
        <f>MID(LEFT(Tabelle4[[#This Row],[Spalte4]],SEARCH(".",Tabelle4[[#This Row],[Spalte4]],1)-1),SEARCH("DB",Tabelle4[[#This Row],[Spalte4]],1),20)</f>
        <v>DB100</v>
      </c>
      <c r="P26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678</v>
      </c>
      <c r="Q267" s="2" t="str">
        <f>IF(ISNUMBER(SEARCH(".",RIGHT(Tabelle4[[#This Row],[Spalte4]],2),1)),RIGHT(Tabelle4[[#This Row],[Spalte4]],1),"")</f>
        <v/>
      </c>
      <c r="R267" t="str">
        <f>_xlfn.TEXTJOIN(" ",FALSE,Tabelle4[[#This Row],[H]],_xlfn.TEXTJOIN(".",TRUE,Tabelle4[[#This Row],[byte]],Tabelle4[[#This Row],[bit]]))</f>
        <v>DB100 678</v>
      </c>
      <c r="S267" t="str">
        <f xml:space="preserve"> "." &amp; SUBSTITUTE(SUBSTITUTE(Tabelle4[[#This Row],[Spalte3]],"[",""),"]","")</f>
        <v>.BDE.BDE.DMC_Qualität4.Qualität</v>
      </c>
      <c r="U267" t="str">
        <f>IF(Tabelle4[[#This Row],[Spalte5]]="BOOL","BOOL",
IF(Tabelle4[[#This Row],[Spalte5]]="DEZ+/-",
IF(P268-Tabelle4[[#This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67" s="4">
        <f>IF(Tabelle4[[#This Row],[Spalte5]] = "BOOL","0.1",P268-Tabelle4[[#This Row],[byte]])</f>
        <v>2</v>
      </c>
    </row>
    <row r="268" spans="3:22" x14ac:dyDescent="0.25">
      <c r="C268" t="s">
        <v>197</v>
      </c>
      <c r="D268" t="s">
        <v>635</v>
      </c>
      <c r="H268" t="s">
        <v>22</v>
      </c>
      <c r="O268" t="str">
        <f>MID(LEFT(Tabelle4[[#This Row],[Spalte4]],SEARCH(".",Tabelle4[[#This Row],[Spalte4]],1)-1),SEARCH("DB",Tabelle4[[#This Row],[Spalte4]],1),20)</f>
        <v>DB100</v>
      </c>
      <c r="P26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680</v>
      </c>
      <c r="Q268" s="2" t="str">
        <f>IF(ISNUMBER(SEARCH(".",RIGHT(Tabelle4[[#This Row],[Spalte4]],2),1)),RIGHT(Tabelle4[[#This Row],[Spalte4]],1),"")</f>
        <v>0</v>
      </c>
      <c r="R268" t="str">
        <f>_xlfn.TEXTJOIN(" ",FALSE,Tabelle4[[#This Row],[H]],_xlfn.TEXTJOIN(".",TRUE,Tabelle4[[#This Row],[byte]],Tabelle4[[#This Row],[bit]]))</f>
        <v>DB100 680.0</v>
      </c>
      <c r="S268" t="str">
        <f xml:space="preserve"> "." &amp; SUBSTITUTE(SUBSTITUTE(Tabelle4[[#This Row],[Spalte3]],"[",""),"]","")</f>
        <v>.BDE.BDE.DMC_Qualität5</v>
      </c>
      <c r="U268" t="str">
        <f>IF(Tabelle4[[#This Row],[Spalte5]]="BOOL","BOOL",
IF(Tabelle4[[#This Row],[Spalte5]]="DEZ+/-",
IF(P269-Tabelle4[[#This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68" s="4">
        <f>IF(Tabelle4[[#This Row],[Spalte5]] = "BOOL","0.1",P269-Tabelle4[[#This Row],[byte]])</f>
        <v>0</v>
      </c>
    </row>
    <row r="269" spans="3:22" x14ac:dyDescent="0.25">
      <c r="C269" t="s">
        <v>198</v>
      </c>
      <c r="D269" t="s">
        <v>636</v>
      </c>
      <c r="E269" t="s">
        <v>29</v>
      </c>
      <c r="H269" t="s">
        <v>22</v>
      </c>
      <c r="O269" t="str">
        <f>MID(LEFT(Tabelle4[[#This Row],[Spalte4]],SEARCH(".",Tabelle4[[#This Row],[Spalte4]],1)-1),SEARCH("DB",Tabelle4[[#This Row],[Spalte4]],1),20)</f>
        <v>DB100</v>
      </c>
      <c r="P26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680</v>
      </c>
      <c r="Q269" s="2" t="str">
        <f>IF(ISNUMBER(SEARCH(".",RIGHT(Tabelle4[[#This Row],[Spalte4]],2),1)),RIGHT(Tabelle4[[#This Row],[Spalte4]],1),"")</f>
        <v>0</v>
      </c>
      <c r="R269" t="str">
        <f>_xlfn.TEXTJOIN(" ",FALSE,Tabelle4[[#This Row],[H]],_xlfn.TEXTJOIN(".",TRUE,Tabelle4[[#This Row],[byte]],Tabelle4[[#This Row],[bit]]))</f>
        <v>DB100 680.0</v>
      </c>
      <c r="S269" t="str">
        <f xml:space="preserve"> "." &amp; SUBSTITUTE(SUBSTITUTE(Tabelle4[[#This Row],[Spalte3]],"[",""),"]","")</f>
        <v>.BDE.BDE.DMC_Qualität5.Kontrolle</v>
      </c>
      <c r="U269" t="str">
        <f>IF(Tabelle4[[#This Row],[Spalte5]]="BOOL","BOOL",
IF(Tabelle4[[#This Row],[Spalte5]]="DEZ+/-",
IF(P270-Tabelle4[[#This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69" s="4" t="str">
        <f>IF(Tabelle4[[#This Row],[Spalte5]] = "BOOL","0.1",P270-Tabelle4[[#This Row],[byte]])</f>
        <v>0.1</v>
      </c>
    </row>
    <row r="270" spans="3:22" x14ac:dyDescent="0.25">
      <c r="C270" t="s">
        <v>199</v>
      </c>
      <c r="D270" t="s">
        <v>637</v>
      </c>
      <c r="E270" t="s">
        <v>26</v>
      </c>
      <c r="H270" t="s">
        <v>22</v>
      </c>
      <c r="O270" t="str">
        <f>MID(LEFT(Tabelle4[[#This Row],[Spalte4]],SEARCH(".",Tabelle4[[#This Row],[Spalte4]],1)-1),SEARCH("DB",Tabelle4[[#This Row],[Spalte4]],1),20)</f>
        <v>DB100</v>
      </c>
      <c r="P27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682</v>
      </c>
      <c r="Q270" s="2" t="str">
        <f>IF(ISNUMBER(SEARCH(".",RIGHT(Tabelle4[[#This Row],[Spalte4]],2),1)),RIGHT(Tabelle4[[#This Row],[Spalte4]],1),"")</f>
        <v/>
      </c>
      <c r="R270" t="str">
        <f>_xlfn.TEXTJOIN(" ",FALSE,Tabelle4[[#This Row],[H]],_xlfn.TEXTJOIN(".",TRUE,Tabelle4[[#This Row],[byte]],Tabelle4[[#This Row],[bit]]))</f>
        <v>DB100 682</v>
      </c>
      <c r="S270" t="str">
        <f xml:space="preserve"> "." &amp; SUBSTITUTE(SUBSTITUTE(Tabelle4[[#This Row],[Spalte3]],"[",""),"]","")</f>
        <v>.BDE.BDE.DMC_Qualität5.Qualität</v>
      </c>
      <c r="U270" t="str">
        <f>IF(Tabelle4[[#This Row],[Spalte5]]="BOOL","BOOL",
IF(Tabelle4[[#This Row],[Spalte5]]="DEZ+/-",
IF(P271-Tabelle4[[#This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70" s="4">
        <f>IF(Tabelle4[[#This Row],[Spalte5]] = "BOOL","0.1",P271-Tabelle4[[#This Row],[byte]])</f>
        <v>2</v>
      </c>
    </row>
    <row r="271" spans="3:22" x14ac:dyDescent="0.25">
      <c r="C271" t="s">
        <v>200</v>
      </c>
      <c r="D271" t="s">
        <v>638</v>
      </c>
      <c r="H271" t="s">
        <v>22</v>
      </c>
      <c r="O271" t="str">
        <f>MID(LEFT(Tabelle4[[#This Row],[Spalte4]],SEARCH(".",Tabelle4[[#This Row],[Spalte4]],1)-1),SEARCH("DB",Tabelle4[[#This Row],[Spalte4]],1),20)</f>
        <v>DB100</v>
      </c>
      <c r="P27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684</v>
      </c>
      <c r="Q271" s="2" t="str">
        <f>IF(ISNUMBER(SEARCH(".",RIGHT(Tabelle4[[#This Row],[Spalte4]],2),1)),RIGHT(Tabelle4[[#This Row],[Spalte4]],1),"")</f>
        <v>0</v>
      </c>
      <c r="R271" t="str">
        <f>_xlfn.TEXTJOIN(" ",FALSE,Tabelle4[[#This Row],[H]],_xlfn.TEXTJOIN(".",TRUE,Tabelle4[[#This Row],[byte]],Tabelle4[[#This Row],[bit]]))</f>
        <v>DB100 684.0</v>
      </c>
      <c r="S271" t="str">
        <f xml:space="preserve"> "." &amp; SUBSTITUTE(SUBSTITUTE(Tabelle4[[#This Row],[Spalte3]],"[",""),"]","")</f>
        <v>.BDE.BDE.DMC_Qualität6</v>
      </c>
      <c r="U271" t="str">
        <f>IF(Tabelle4[[#This Row],[Spalte5]]="BOOL","BOOL",
IF(Tabelle4[[#This Row],[Spalte5]]="DEZ+/-",
IF(P272-Tabelle4[[#This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71" s="4">
        <f>IF(Tabelle4[[#This Row],[Spalte5]] = "BOOL","0.1",P272-Tabelle4[[#This Row],[byte]])</f>
        <v>0</v>
      </c>
    </row>
    <row r="272" spans="3:22" x14ac:dyDescent="0.25">
      <c r="C272" t="s">
        <v>201</v>
      </c>
      <c r="D272" t="s">
        <v>639</v>
      </c>
      <c r="E272" t="s">
        <v>29</v>
      </c>
      <c r="H272" t="s">
        <v>22</v>
      </c>
      <c r="O272" t="str">
        <f>MID(LEFT(Tabelle4[[#This Row],[Spalte4]],SEARCH(".",Tabelle4[[#This Row],[Spalte4]],1)-1),SEARCH("DB",Tabelle4[[#This Row],[Spalte4]],1),20)</f>
        <v>DB100</v>
      </c>
      <c r="P27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684</v>
      </c>
      <c r="Q272" s="2" t="str">
        <f>IF(ISNUMBER(SEARCH(".",RIGHT(Tabelle4[[#This Row],[Spalte4]],2),1)),RIGHT(Tabelle4[[#This Row],[Spalte4]],1),"")</f>
        <v>0</v>
      </c>
      <c r="R272" t="str">
        <f>_xlfn.TEXTJOIN(" ",FALSE,Tabelle4[[#This Row],[H]],_xlfn.TEXTJOIN(".",TRUE,Tabelle4[[#This Row],[byte]],Tabelle4[[#This Row],[bit]]))</f>
        <v>DB100 684.0</v>
      </c>
      <c r="S272" t="str">
        <f xml:space="preserve"> "." &amp; SUBSTITUTE(SUBSTITUTE(Tabelle4[[#This Row],[Spalte3]],"[",""),"]","")</f>
        <v>.BDE.BDE.DMC_Qualität6.Kontrolle</v>
      </c>
      <c r="U272" t="str">
        <f>IF(Tabelle4[[#This Row],[Spalte5]]="BOOL","BOOL",
IF(Tabelle4[[#This Row],[Spalte5]]="DEZ+/-",
IF(P273-Tabelle4[[#This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72" s="4" t="str">
        <f>IF(Tabelle4[[#This Row],[Spalte5]] = "BOOL","0.1",P273-Tabelle4[[#This Row],[byte]])</f>
        <v>0.1</v>
      </c>
    </row>
    <row r="273" spans="3:22" x14ac:dyDescent="0.25">
      <c r="C273" t="s">
        <v>202</v>
      </c>
      <c r="D273" t="s">
        <v>640</v>
      </c>
      <c r="E273" t="s">
        <v>26</v>
      </c>
      <c r="H273" t="s">
        <v>22</v>
      </c>
      <c r="O273" t="str">
        <f>MID(LEFT(Tabelle4[[#This Row],[Spalte4]],SEARCH(".",Tabelle4[[#This Row],[Spalte4]],1)-1),SEARCH("DB",Tabelle4[[#This Row],[Spalte4]],1),20)</f>
        <v>DB100</v>
      </c>
      <c r="P27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686</v>
      </c>
      <c r="Q273" s="2" t="str">
        <f>IF(ISNUMBER(SEARCH(".",RIGHT(Tabelle4[[#This Row],[Spalte4]],2),1)),RIGHT(Tabelle4[[#This Row],[Spalte4]],1),"")</f>
        <v/>
      </c>
      <c r="R273" t="str">
        <f>_xlfn.TEXTJOIN(" ",FALSE,Tabelle4[[#This Row],[H]],_xlfn.TEXTJOIN(".",TRUE,Tabelle4[[#This Row],[byte]],Tabelle4[[#This Row],[bit]]))</f>
        <v>DB100 686</v>
      </c>
      <c r="S273" t="str">
        <f xml:space="preserve"> "." &amp; SUBSTITUTE(SUBSTITUTE(Tabelle4[[#This Row],[Spalte3]],"[",""),"]","")</f>
        <v>.BDE.BDE.DMC_Qualität6.Qualität</v>
      </c>
      <c r="U273" t="str">
        <f>IF(Tabelle4[[#This Row],[Spalte5]]="BOOL","BOOL",
IF(Tabelle4[[#This Row],[Spalte5]]="DEZ+/-",
IF(P274-Tabelle4[[#This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73" s="4">
        <f>IF(Tabelle4[[#This Row],[Spalte5]] = "BOOL","0.1",P274-Tabelle4[[#This Row],[byte]])</f>
        <v>2</v>
      </c>
    </row>
    <row r="274" spans="3:22" x14ac:dyDescent="0.25">
      <c r="C274" t="s">
        <v>203</v>
      </c>
      <c r="D274" t="s">
        <v>641</v>
      </c>
      <c r="H274" t="s">
        <v>22</v>
      </c>
      <c r="O274" t="str">
        <f>MID(LEFT(Tabelle4[[#This Row],[Spalte4]],SEARCH(".",Tabelle4[[#This Row],[Spalte4]],1)-1),SEARCH("DB",Tabelle4[[#This Row],[Spalte4]],1),20)</f>
        <v>DB100</v>
      </c>
      <c r="P27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688</v>
      </c>
      <c r="Q274" s="2" t="str">
        <f>IF(ISNUMBER(SEARCH(".",RIGHT(Tabelle4[[#This Row],[Spalte4]],2),1)),RIGHT(Tabelle4[[#This Row],[Spalte4]],1),"")</f>
        <v>0</v>
      </c>
      <c r="R274" t="str">
        <f>_xlfn.TEXTJOIN(" ",FALSE,Tabelle4[[#This Row],[H]],_xlfn.TEXTJOIN(".",TRUE,Tabelle4[[#This Row],[byte]],Tabelle4[[#This Row],[bit]]))</f>
        <v>DB100 688.0</v>
      </c>
      <c r="S274" t="str">
        <f xml:space="preserve"> "." &amp; SUBSTITUTE(SUBSTITUTE(Tabelle4[[#This Row],[Spalte3]],"[",""),"]","")</f>
        <v>.BDE.BDE.DMC_Qualität7</v>
      </c>
      <c r="U274" t="str">
        <f>IF(Tabelle4[[#This Row],[Spalte5]]="BOOL","BOOL",
IF(Tabelle4[[#This Row],[Spalte5]]="DEZ+/-",
IF(P275-Tabelle4[[#This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74" s="4">
        <f>IF(Tabelle4[[#This Row],[Spalte5]] = "BOOL","0.1",P275-Tabelle4[[#This Row],[byte]])</f>
        <v>0</v>
      </c>
    </row>
    <row r="275" spans="3:22" x14ac:dyDescent="0.25">
      <c r="C275" t="s">
        <v>204</v>
      </c>
      <c r="D275" t="s">
        <v>642</v>
      </c>
      <c r="E275" t="s">
        <v>29</v>
      </c>
      <c r="H275" t="s">
        <v>22</v>
      </c>
      <c r="O275" t="str">
        <f>MID(LEFT(Tabelle4[[#This Row],[Spalte4]],SEARCH(".",Tabelle4[[#This Row],[Spalte4]],1)-1),SEARCH("DB",Tabelle4[[#This Row],[Spalte4]],1),20)</f>
        <v>DB100</v>
      </c>
      <c r="P27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688</v>
      </c>
      <c r="Q275" s="2" t="str">
        <f>IF(ISNUMBER(SEARCH(".",RIGHT(Tabelle4[[#This Row],[Spalte4]],2),1)),RIGHT(Tabelle4[[#This Row],[Spalte4]],1),"")</f>
        <v>0</v>
      </c>
      <c r="R275" t="str">
        <f>_xlfn.TEXTJOIN(" ",FALSE,Tabelle4[[#This Row],[H]],_xlfn.TEXTJOIN(".",TRUE,Tabelle4[[#This Row],[byte]],Tabelle4[[#This Row],[bit]]))</f>
        <v>DB100 688.0</v>
      </c>
      <c r="S275" t="str">
        <f xml:space="preserve"> "." &amp; SUBSTITUTE(SUBSTITUTE(Tabelle4[[#This Row],[Spalte3]],"[",""),"]","")</f>
        <v>.BDE.BDE.DMC_Qualität7.Kontrolle</v>
      </c>
      <c r="U275" t="str">
        <f>IF(Tabelle4[[#This Row],[Spalte5]]="BOOL","BOOL",
IF(Tabelle4[[#This Row],[Spalte5]]="DEZ+/-",
IF(P276-Tabelle4[[#This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75" s="4" t="str">
        <f>IF(Tabelle4[[#This Row],[Spalte5]] = "BOOL","0.1",P276-Tabelle4[[#This Row],[byte]])</f>
        <v>0.1</v>
      </c>
    </row>
    <row r="276" spans="3:22" x14ac:dyDescent="0.25">
      <c r="C276" t="s">
        <v>205</v>
      </c>
      <c r="D276" t="s">
        <v>643</v>
      </c>
      <c r="E276" t="s">
        <v>26</v>
      </c>
      <c r="H276" t="s">
        <v>22</v>
      </c>
      <c r="O276" t="str">
        <f>MID(LEFT(Tabelle4[[#This Row],[Spalte4]],SEARCH(".",Tabelle4[[#This Row],[Spalte4]],1)-1),SEARCH("DB",Tabelle4[[#This Row],[Spalte4]],1),20)</f>
        <v>DB100</v>
      </c>
      <c r="P27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690</v>
      </c>
      <c r="Q276" s="2" t="str">
        <f>IF(ISNUMBER(SEARCH(".",RIGHT(Tabelle4[[#This Row],[Spalte4]],2),1)),RIGHT(Tabelle4[[#This Row],[Spalte4]],1),"")</f>
        <v/>
      </c>
      <c r="R276" t="str">
        <f>_xlfn.TEXTJOIN(" ",FALSE,Tabelle4[[#This Row],[H]],_xlfn.TEXTJOIN(".",TRUE,Tabelle4[[#This Row],[byte]],Tabelle4[[#This Row],[bit]]))</f>
        <v>DB100 690</v>
      </c>
      <c r="S276" t="str">
        <f xml:space="preserve"> "." &amp; SUBSTITUTE(SUBSTITUTE(Tabelle4[[#This Row],[Spalte3]],"[",""),"]","")</f>
        <v>.BDE.BDE.DMC_Qualität7.Qualität</v>
      </c>
      <c r="U276" t="str">
        <f>IF(Tabelle4[[#This Row],[Spalte5]]="BOOL","BOOL",
IF(Tabelle4[[#This Row],[Spalte5]]="DEZ+/-",
IF(P277-Tabelle4[[#This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76" s="4">
        <f>IF(Tabelle4[[#This Row],[Spalte5]] = "BOOL","0.1",P277-Tabelle4[[#This Row],[byte]])</f>
        <v>2</v>
      </c>
    </row>
    <row r="277" spans="3:22" x14ac:dyDescent="0.25">
      <c r="C277" t="s">
        <v>206</v>
      </c>
      <c r="D277" t="s">
        <v>644</v>
      </c>
      <c r="H277" t="s">
        <v>22</v>
      </c>
      <c r="O277" t="str">
        <f>MID(LEFT(Tabelle4[[#This Row],[Spalte4]],SEARCH(".",Tabelle4[[#This Row],[Spalte4]],1)-1),SEARCH("DB",Tabelle4[[#This Row],[Spalte4]],1),20)</f>
        <v>DB100</v>
      </c>
      <c r="P27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692</v>
      </c>
      <c r="Q277" s="2" t="str">
        <f>IF(ISNUMBER(SEARCH(".",RIGHT(Tabelle4[[#This Row],[Spalte4]],2),1)),RIGHT(Tabelle4[[#This Row],[Spalte4]],1),"")</f>
        <v>0</v>
      </c>
      <c r="R277" t="str">
        <f>_xlfn.TEXTJOIN(" ",FALSE,Tabelle4[[#This Row],[H]],_xlfn.TEXTJOIN(".",TRUE,Tabelle4[[#This Row],[byte]],Tabelle4[[#This Row],[bit]]))</f>
        <v>DB100 692.0</v>
      </c>
      <c r="S277" t="str">
        <f xml:space="preserve"> "." &amp; SUBSTITUTE(SUBSTITUTE(Tabelle4[[#This Row],[Spalte3]],"[",""),"]","")</f>
        <v>.BDE.BDE.DMC_Qualität8</v>
      </c>
      <c r="U277" t="str">
        <f>IF(Tabelle4[[#This Row],[Spalte5]]="BOOL","BOOL",
IF(Tabelle4[[#This Row],[Spalte5]]="DEZ+/-",
IF(P278-Tabelle4[[#This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77" s="4">
        <f>IF(Tabelle4[[#This Row],[Spalte5]] = "BOOL","0.1",P278-Tabelle4[[#This Row],[byte]])</f>
        <v>0</v>
      </c>
    </row>
    <row r="278" spans="3:22" x14ac:dyDescent="0.25">
      <c r="C278" t="s">
        <v>207</v>
      </c>
      <c r="D278" t="s">
        <v>645</v>
      </c>
      <c r="E278" t="s">
        <v>29</v>
      </c>
      <c r="H278" t="s">
        <v>22</v>
      </c>
      <c r="O278" t="str">
        <f>MID(LEFT(Tabelle4[[#This Row],[Spalte4]],SEARCH(".",Tabelle4[[#This Row],[Spalte4]],1)-1),SEARCH("DB",Tabelle4[[#This Row],[Spalte4]],1),20)</f>
        <v>DB100</v>
      </c>
      <c r="P27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692</v>
      </c>
      <c r="Q278" s="2" t="str">
        <f>IF(ISNUMBER(SEARCH(".",RIGHT(Tabelle4[[#This Row],[Spalte4]],2),1)),RIGHT(Tabelle4[[#This Row],[Spalte4]],1),"")</f>
        <v>0</v>
      </c>
      <c r="R278" t="str">
        <f>_xlfn.TEXTJOIN(" ",FALSE,Tabelle4[[#This Row],[H]],_xlfn.TEXTJOIN(".",TRUE,Tabelle4[[#This Row],[byte]],Tabelle4[[#This Row],[bit]]))</f>
        <v>DB100 692.0</v>
      </c>
      <c r="S278" t="str">
        <f xml:space="preserve"> "." &amp; SUBSTITUTE(SUBSTITUTE(Tabelle4[[#This Row],[Spalte3]],"[",""),"]","")</f>
        <v>.BDE.BDE.DMC_Qualität8.Kontrolle</v>
      </c>
      <c r="U278" t="str">
        <f>IF(Tabelle4[[#This Row],[Spalte5]]="BOOL","BOOL",
IF(Tabelle4[[#This Row],[Spalte5]]="DEZ+/-",
IF(P279-Tabelle4[[#This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78" s="4" t="str">
        <f>IF(Tabelle4[[#This Row],[Spalte5]] = "BOOL","0.1",P279-Tabelle4[[#This Row],[byte]])</f>
        <v>0.1</v>
      </c>
    </row>
    <row r="279" spans="3:22" x14ac:dyDescent="0.25">
      <c r="C279" t="s">
        <v>208</v>
      </c>
      <c r="D279" t="s">
        <v>646</v>
      </c>
      <c r="E279" t="s">
        <v>26</v>
      </c>
      <c r="H279" t="s">
        <v>22</v>
      </c>
      <c r="O279" t="str">
        <f>MID(LEFT(Tabelle4[[#This Row],[Spalte4]],SEARCH(".",Tabelle4[[#This Row],[Spalte4]],1)-1),SEARCH("DB",Tabelle4[[#This Row],[Spalte4]],1),20)</f>
        <v>DB100</v>
      </c>
      <c r="P27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694</v>
      </c>
      <c r="Q279" s="2" t="str">
        <f>IF(ISNUMBER(SEARCH(".",RIGHT(Tabelle4[[#This Row],[Spalte4]],2),1)),RIGHT(Tabelle4[[#This Row],[Spalte4]],1),"")</f>
        <v/>
      </c>
      <c r="R279" t="str">
        <f>_xlfn.TEXTJOIN(" ",FALSE,Tabelle4[[#This Row],[H]],_xlfn.TEXTJOIN(".",TRUE,Tabelle4[[#This Row],[byte]],Tabelle4[[#This Row],[bit]]))</f>
        <v>DB100 694</v>
      </c>
      <c r="S279" t="str">
        <f xml:space="preserve"> "." &amp; SUBSTITUTE(SUBSTITUTE(Tabelle4[[#This Row],[Spalte3]],"[",""),"]","")</f>
        <v>.BDE.BDE.DMC_Qualität8.Qualität</v>
      </c>
      <c r="U279" t="str">
        <f>IF(Tabelle4[[#This Row],[Spalte5]]="BOOL","BOOL",
IF(Tabelle4[[#This Row],[Spalte5]]="DEZ+/-",
IF(P280-Tabelle4[[#This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79" s="4">
        <f>IF(Tabelle4[[#This Row],[Spalte5]] = "BOOL","0.1",P280-Tabelle4[[#This Row],[byte]])</f>
        <v>2</v>
      </c>
    </row>
    <row r="280" spans="3:22" x14ac:dyDescent="0.25">
      <c r="C280" t="s">
        <v>209</v>
      </c>
      <c r="D280" t="s">
        <v>647</v>
      </c>
      <c r="H280" t="s">
        <v>22</v>
      </c>
      <c r="O280" t="str">
        <f>MID(LEFT(Tabelle4[[#This Row],[Spalte4]],SEARCH(".",Tabelle4[[#This Row],[Spalte4]],1)-1),SEARCH("DB",Tabelle4[[#This Row],[Spalte4]],1),20)</f>
        <v>DB100</v>
      </c>
      <c r="P28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696</v>
      </c>
      <c r="Q280" s="2" t="str">
        <f>IF(ISNUMBER(SEARCH(".",RIGHT(Tabelle4[[#This Row],[Spalte4]],2),1)),RIGHT(Tabelle4[[#This Row],[Spalte4]],1),"")</f>
        <v>0</v>
      </c>
      <c r="R280" t="str">
        <f>_xlfn.TEXTJOIN(" ",FALSE,Tabelle4[[#This Row],[H]],_xlfn.TEXTJOIN(".",TRUE,Tabelle4[[#This Row],[byte]],Tabelle4[[#This Row],[bit]]))</f>
        <v>DB100 696.0</v>
      </c>
      <c r="S280" t="str">
        <f xml:space="preserve"> "." &amp; SUBSTITUTE(SUBSTITUTE(Tabelle4[[#This Row],[Spalte3]],"[",""),"]","")</f>
        <v>.BDE.BDE.DMC_Qualität9</v>
      </c>
      <c r="U280" t="str">
        <f>IF(Tabelle4[[#This Row],[Spalte5]]="BOOL","BOOL",
IF(Tabelle4[[#This Row],[Spalte5]]="DEZ+/-",
IF(P281-Tabelle4[[#This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80" s="4">
        <f>IF(Tabelle4[[#This Row],[Spalte5]] = "BOOL","0.1",P281-Tabelle4[[#This Row],[byte]])</f>
        <v>0</v>
      </c>
    </row>
    <row r="281" spans="3:22" x14ac:dyDescent="0.25">
      <c r="C281" t="s">
        <v>210</v>
      </c>
      <c r="D281" t="s">
        <v>648</v>
      </c>
      <c r="E281" t="s">
        <v>29</v>
      </c>
      <c r="H281" t="s">
        <v>22</v>
      </c>
      <c r="O281" t="str">
        <f>MID(LEFT(Tabelle4[[#This Row],[Spalte4]],SEARCH(".",Tabelle4[[#This Row],[Spalte4]],1)-1),SEARCH("DB",Tabelle4[[#This Row],[Spalte4]],1),20)</f>
        <v>DB100</v>
      </c>
      <c r="P28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696</v>
      </c>
      <c r="Q281" s="2" t="str">
        <f>IF(ISNUMBER(SEARCH(".",RIGHT(Tabelle4[[#This Row],[Spalte4]],2),1)),RIGHT(Tabelle4[[#This Row],[Spalte4]],1),"")</f>
        <v>0</v>
      </c>
      <c r="R281" t="str">
        <f>_xlfn.TEXTJOIN(" ",FALSE,Tabelle4[[#This Row],[H]],_xlfn.TEXTJOIN(".",TRUE,Tabelle4[[#This Row],[byte]],Tabelle4[[#This Row],[bit]]))</f>
        <v>DB100 696.0</v>
      </c>
      <c r="S281" t="str">
        <f xml:space="preserve"> "." &amp; SUBSTITUTE(SUBSTITUTE(Tabelle4[[#This Row],[Spalte3]],"[",""),"]","")</f>
        <v>.BDE.BDE.DMC_Qualität9.Kontrolle</v>
      </c>
      <c r="U281" t="str">
        <f>IF(Tabelle4[[#This Row],[Spalte5]]="BOOL","BOOL",
IF(Tabelle4[[#This Row],[Spalte5]]="DEZ+/-",
IF(P282-Tabelle4[[#This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81" s="4" t="str">
        <f>IF(Tabelle4[[#This Row],[Spalte5]] = "BOOL","0.1",P282-Tabelle4[[#This Row],[byte]])</f>
        <v>0.1</v>
      </c>
    </row>
    <row r="282" spans="3:22" x14ac:dyDescent="0.25">
      <c r="C282" t="s">
        <v>211</v>
      </c>
      <c r="D282" t="s">
        <v>649</v>
      </c>
      <c r="E282" t="s">
        <v>26</v>
      </c>
      <c r="H282" t="s">
        <v>22</v>
      </c>
      <c r="O282" t="str">
        <f>MID(LEFT(Tabelle4[[#This Row],[Spalte4]],SEARCH(".",Tabelle4[[#This Row],[Spalte4]],1)-1),SEARCH("DB",Tabelle4[[#This Row],[Spalte4]],1),20)</f>
        <v>DB100</v>
      </c>
      <c r="P28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698</v>
      </c>
      <c r="Q282" s="2" t="str">
        <f>IF(ISNUMBER(SEARCH(".",RIGHT(Tabelle4[[#This Row],[Spalte4]],2),1)),RIGHT(Tabelle4[[#This Row],[Spalte4]],1),"")</f>
        <v/>
      </c>
      <c r="R282" t="str">
        <f>_xlfn.TEXTJOIN(" ",FALSE,Tabelle4[[#This Row],[H]],_xlfn.TEXTJOIN(".",TRUE,Tabelle4[[#This Row],[byte]],Tabelle4[[#This Row],[bit]]))</f>
        <v>DB100 698</v>
      </c>
      <c r="S282" t="str">
        <f xml:space="preserve"> "." &amp; SUBSTITUTE(SUBSTITUTE(Tabelle4[[#This Row],[Spalte3]],"[",""),"]","")</f>
        <v>.BDE.BDE.DMC_Qualität9.Qualität</v>
      </c>
      <c r="U282" t="str">
        <f>IF(Tabelle4[[#This Row],[Spalte5]]="BOOL","BOOL",
IF(Tabelle4[[#This Row],[Spalte5]]="DEZ+/-",
IF(P283-Tabelle4[[#This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282" s="4">
        <f>IF(Tabelle4[[#This Row],[Spalte5]] = "BOOL","0.1",P283-Tabelle4[[#This Row],[byte]])</f>
        <v>2</v>
      </c>
    </row>
    <row r="283" spans="3:22" x14ac:dyDescent="0.25">
      <c r="C283" t="s">
        <v>212</v>
      </c>
      <c r="D283" t="s">
        <v>650</v>
      </c>
      <c r="H283" t="s">
        <v>22</v>
      </c>
      <c r="O283" t="str">
        <f>MID(LEFT(Tabelle4[[#This Row],[Spalte4]],SEARCH(".",Tabelle4[[#This Row],[Spalte4]],1)-1),SEARCH("DB",Tabelle4[[#This Row],[Spalte4]],1),20)</f>
        <v>DB100</v>
      </c>
      <c r="P28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700</v>
      </c>
      <c r="Q283" s="2" t="str">
        <f>IF(ISNUMBER(SEARCH(".",RIGHT(Tabelle4[[#This Row],[Spalte4]],2),1)),RIGHT(Tabelle4[[#This Row],[Spalte4]],1),"")</f>
        <v>0</v>
      </c>
      <c r="R283" t="str">
        <f>_xlfn.TEXTJOIN(" ",FALSE,Tabelle4[[#This Row],[H]],_xlfn.TEXTJOIN(".",TRUE,Tabelle4[[#This Row],[byte]],Tabelle4[[#This Row],[bit]]))</f>
        <v>DB100 700.0</v>
      </c>
      <c r="S283" t="str">
        <f xml:space="preserve"> "." &amp; SUBSTITUTE(SUBSTITUTE(Tabelle4[[#This Row],[Spalte3]],"[",""),"]","")</f>
        <v>.BDE.BDE.Vorprozesse</v>
      </c>
      <c r="U283" t="str">
        <f>IF(Tabelle4[[#This Row],[Spalte5]]="BOOL","BOOL",
IF(Tabelle4[[#This Row],[Spalte5]]="DEZ+/-",
IF(P284-Tabelle4[[#This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83" s="4">
        <f>IF(Tabelle4[[#This Row],[Spalte5]] = "BOOL","0.1",P284-Tabelle4[[#This Row],[byte]])</f>
        <v>0</v>
      </c>
    </row>
    <row r="284" spans="3:22" x14ac:dyDescent="0.25">
      <c r="C284" t="s">
        <v>213</v>
      </c>
      <c r="D284" t="s">
        <v>651</v>
      </c>
      <c r="E284" t="s">
        <v>29</v>
      </c>
      <c r="H284" t="s">
        <v>22</v>
      </c>
      <c r="O284" t="str">
        <f>MID(LEFT(Tabelle4[[#This Row],[Spalte4]],SEARCH(".",Tabelle4[[#This Row],[Spalte4]],1)-1),SEARCH("DB",Tabelle4[[#This Row],[Spalte4]],1),20)</f>
        <v>DB100</v>
      </c>
      <c r="P28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700</v>
      </c>
      <c r="Q284" s="2" t="str">
        <f>IF(ISNUMBER(SEARCH(".",RIGHT(Tabelle4[[#This Row],[Spalte4]],2),1)),RIGHT(Tabelle4[[#This Row],[Spalte4]],1),"")</f>
        <v>0</v>
      </c>
      <c r="R284" t="str">
        <f>_xlfn.TEXTJOIN(" ",FALSE,Tabelle4[[#This Row],[H]],_xlfn.TEXTJOIN(".",TRUE,Tabelle4[[#This Row],[byte]],Tabelle4[[#This Row],[bit]]))</f>
        <v>DB100 700.0</v>
      </c>
      <c r="S284" t="str">
        <f xml:space="preserve"> "." &amp; SUBSTITUTE(SUBSTITUTE(Tabelle4[[#This Row],[Spalte3]],"[",""),"]","")</f>
        <v>.BDE.BDE.Vorprozesse1</v>
      </c>
      <c r="U284" t="str">
        <f>IF(Tabelle4[[#This Row],[Spalte5]]="BOOL","BOOL",
IF(Tabelle4[[#This Row],[Spalte5]]="DEZ+/-",
IF(P285-Tabelle4[[#This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84" s="4" t="str">
        <f>IF(Tabelle4[[#This Row],[Spalte5]] = "BOOL","0.1",P285-Tabelle4[[#This Row],[byte]])</f>
        <v>0.1</v>
      </c>
    </row>
    <row r="285" spans="3:22" x14ac:dyDescent="0.25">
      <c r="C285" t="s">
        <v>214</v>
      </c>
      <c r="D285" t="s">
        <v>652</v>
      </c>
      <c r="E285" t="s">
        <v>29</v>
      </c>
      <c r="H285" t="s">
        <v>22</v>
      </c>
      <c r="O285" t="str">
        <f>MID(LEFT(Tabelle4[[#This Row],[Spalte4]],SEARCH(".",Tabelle4[[#This Row],[Spalte4]],1)-1),SEARCH("DB",Tabelle4[[#This Row],[Spalte4]],1),20)</f>
        <v>DB100</v>
      </c>
      <c r="P28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700</v>
      </c>
      <c r="Q285" s="2" t="str">
        <f>IF(ISNUMBER(SEARCH(".",RIGHT(Tabelle4[[#This Row],[Spalte4]],2),1)),RIGHT(Tabelle4[[#This Row],[Spalte4]],1),"")</f>
        <v>1</v>
      </c>
      <c r="R285" t="str">
        <f>_xlfn.TEXTJOIN(" ",FALSE,Tabelle4[[#This Row],[H]],_xlfn.TEXTJOIN(".",TRUE,Tabelle4[[#This Row],[byte]],Tabelle4[[#This Row],[bit]]))</f>
        <v>DB100 700.1</v>
      </c>
      <c r="S285" t="str">
        <f xml:space="preserve"> "." &amp; SUBSTITUTE(SUBSTITUTE(Tabelle4[[#This Row],[Spalte3]],"[",""),"]","")</f>
        <v>.BDE.BDE.Vorprozesse2</v>
      </c>
      <c r="U285" t="str">
        <f>IF(Tabelle4[[#This Row],[Spalte5]]="BOOL","BOOL",
IF(Tabelle4[[#This Row],[Spalte5]]="DEZ+/-",
IF(P286-Tabelle4[[#This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85" s="4" t="str">
        <f>IF(Tabelle4[[#This Row],[Spalte5]] = "BOOL","0.1",P286-Tabelle4[[#This Row],[byte]])</f>
        <v>0.1</v>
      </c>
    </row>
    <row r="286" spans="3:22" x14ac:dyDescent="0.25">
      <c r="C286" t="s">
        <v>215</v>
      </c>
      <c r="D286" t="s">
        <v>653</v>
      </c>
      <c r="E286" t="s">
        <v>29</v>
      </c>
      <c r="H286" t="s">
        <v>22</v>
      </c>
      <c r="O286" t="str">
        <f>MID(LEFT(Tabelle4[[#This Row],[Spalte4]],SEARCH(".",Tabelle4[[#This Row],[Spalte4]],1)-1),SEARCH("DB",Tabelle4[[#This Row],[Spalte4]],1),20)</f>
        <v>DB100</v>
      </c>
      <c r="P28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700</v>
      </c>
      <c r="Q286" s="2" t="str">
        <f>IF(ISNUMBER(SEARCH(".",RIGHT(Tabelle4[[#This Row],[Spalte4]],2),1)),RIGHT(Tabelle4[[#This Row],[Spalte4]],1),"")</f>
        <v>2</v>
      </c>
      <c r="R286" t="str">
        <f>_xlfn.TEXTJOIN(" ",FALSE,Tabelle4[[#This Row],[H]],_xlfn.TEXTJOIN(".",TRUE,Tabelle4[[#This Row],[byte]],Tabelle4[[#This Row],[bit]]))</f>
        <v>DB100 700.2</v>
      </c>
      <c r="S286" t="str">
        <f xml:space="preserve"> "." &amp; SUBSTITUTE(SUBSTITUTE(Tabelle4[[#This Row],[Spalte3]],"[",""),"]","")</f>
        <v>.BDE.BDE.Vorprozesse3</v>
      </c>
      <c r="U286" t="str">
        <f>IF(Tabelle4[[#This Row],[Spalte5]]="BOOL","BOOL",
IF(Tabelle4[[#This Row],[Spalte5]]="DEZ+/-",
IF(P287-Tabelle4[[#This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86" s="4" t="str">
        <f>IF(Tabelle4[[#This Row],[Spalte5]] = "BOOL","0.1",P287-Tabelle4[[#This Row],[byte]])</f>
        <v>0.1</v>
      </c>
    </row>
    <row r="287" spans="3:22" x14ac:dyDescent="0.25">
      <c r="C287" t="s">
        <v>216</v>
      </c>
      <c r="D287" t="s">
        <v>654</v>
      </c>
      <c r="E287" t="s">
        <v>29</v>
      </c>
      <c r="H287" t="s">
        <v>22</v>
      </c>
      <c r="O287" t="str">
        <f>MID(LEFT(Tabelle4[[#This Row],[Spalte4]],SEARCH(".",Tabelle4[[#This Row],[Spalte4]],1)-1),SEARCH("DB",Tabelle4[[#This Row],[Spalte4]],1),20)</f>
        <v>DB100</v>
      </c>
      <c r="P28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700</v>
      </c>
      <c r="Q287" s="2" t="str">
        <f>IF(ISNUMBER(SEARCH(".",RIGHT(Tabelle4[[#This Row],[Spalte4]],2),1)),RIGHT(Tabelle4[[#This Row],[Spalte4]],1),"")</f>
        <v>3</v>
      </c>
      <c r="R287" t="str">
        <f>_xlfn.TEXTJOIN(" ",FALSE,Tabelle4[[#This Row],[H]],_xlfn.TEXTJOIN(".",TRUE,Tabelle4[[#This Row],[byte]],Tabelle4[[#This Row],[bit]]))</f>
        <v>DB100 700.3</v>
      </c>
      <c r="S287" t="str">
        <f xml:space="preserve"> "." &amp; SUBSTITUTE(SUBSTITUTE(Tabelle4[[#This Row],[Spalte3]],"[",""),"]","")</f>
        <v>.BDE.BDE.Vorprozesse4</v>
      </c>
      <c r="U287" t="str">
        <f>IF(Tabelle4[[#This Row],[Spalte5]]="BOOL","BOOL",
IF(Tabelle4[[#This Row],[Spalte5]]="DEZ+/-",
IF(P288-Tabelle4[[#This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87" s="4" t="str">
        <f>IF(Tabelle4[[#This Row],[Spalte5]] = "BOOL","0.1",P288-Tabelle4[[#This Row],[byte]])</f>
        <v>0.1</v>
      </c>
    </row>
    <row r="288" spans="3:22" x14ac:dyDescent="0.25">
      <c r="C288" t="s">
        <v>217</v>
      </c>
      <c r="D288" t="s">
        <v>655</v>
      </c>
      <c r="E288" t="s">
        <v>29</v>
      </c>
      <c r="H288" t="s">
        <v>22</v>
      </c>
      <c r="O288" t="str">
        <f>MID(LEFT(Tabelle4[[#This Row],[Spalte4]],SEARCH(".",Tabelle4[[#This Row],[Spalte4]],1)-1),SEARCH("DB",Tabelle4[[#This Row],[Spalte4]],1),20)</f>
        <v>DB100</v>
      </c>
      <c r="P28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700</v>
      </c>
      <c r="Q288" s="2" t="str">
        <f>IF(ISNUMBER(SEARCH(".",RIGHT(Tabelle4[[#This Row],[Spalte4]],2),1)),RIGHT(Tabelle4[[#This Row],[Spalte4]],1),"")</f>
        <v>4</v>
      </c>
      <c r="R288" t="str">
        <f>_xlfn.TEXTJOIN(" ",FALSE,Tabelle4[[#This Row],[H]],_xlfn.TEXTJOIN(".",TRUE,Tabelle4[[#This Row],[byte]],Tabelle4[[#This Row],[bit]]))</f>
        <v>DB100 700.4</v>
      </c>
      <c r="S288" t="str">
        <f xml:space="preserve"> "." &amp; SUBSTITUTE(SUBSTITUTE(Tabelle4[[#This Row],[Spalte3]],"[",""),"]","")</f>
        <v>.BDE.BDE.Vorprozesse5</v>
      </c>
      <c r="U288" t="str">
        <f>IF(Tabelle4[[#This Row],[Spalte5]]="BOOL","BOOL",
IF(Tabelle4[[#This Row],[Spalte5]]="DEZ+/-",
IF(P289-Tabelle4[[#This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88" s="4" t="str">
        <f>IF(Tabelle4[[#This Row],[Spalte5]] = "BOOL","0.1",P289-Tabelle4[[#This Row],[byte]])</f>
        <v>0.1</v>
      </c>
    </row>
    <row r="289" spans="3:22" x14ac:dyDescent="0.25">
      <c r="C289" t="s">
        <v>218</v>
      </c>
      <c r="D289" t="s">
        <v>656</v>
      </c>
      <c r="E289" t="s">
        <v>29</v>
      </c>
      <c r="H289" t="s">
        <v>22</v>
      </c>
      <c r="O289" t="str">
        <f>MID(LEFT(Tabelle4[[#This Row],[Spalte4]],SEARCH(".",Tabelle4[[#This Row],[Spalte4]],1)-1),SEARCH("DB",Tabelle4[[#This Row],[Spalte4]],1),20)</f>
        <v>DB100</v>
      </c>
      <c r="P28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700</v>
      </c>
      <c r="Q289" s="2" t="str">
        <f>IF(ISNUMBER(SEARCH(".",RIGHT(Tabelle4[[#This Row],[Spalte4]],2),1)),RIGHT(Tabelle4[[#This Row],[Spalte4]],1),"")</f>
        <v>5</v>
      </c>
      <c r="R289" t="str">
        <f>_xlfn.TEXTJOIN(" ",FALSE,Tabelle4[[#This Row],[H]],_xlfn.TEXTJOIN(".",TRUE,Tabelle4[[#This Row],[byte]],Tabelle4[[#This Row],[bit]]))</f>
        <v>DB100 700.5</v>
      </c>
      <c r="S289" t="str">
        <f xml:space="preserve"> "." &amp; SUBSTITUTE(SUBSTITUTE(Tabelle4[[#This Row],[Spalte3]],"[",""),"]","")</f>
        <v>.BDE.BDE.Vorprozesse6</v>
      </c>
      <c r="U289" t="str">
        <f>IF(Tabelle4[[#This Row],[Spalte5]]="BOOL","BOOL",
IF(Tabelle4[[#This Row],[Spalte5]]="DEZ+/-",
IF(P290-Tabelle4[[#This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89" s="4" t="str">
        <f>IF(Tabelle4[[#This Row],[Spalte5]] = "BOOL","0.1",P290-Tabelle4[[#This Row],[byte]])</f>
        <v>0.1</v>
      </c>
    </row>
    <row r="290" spans="3:22" x14ac:dyDescent="0.25">
      <c r="C290" t="s">
        <v>219</v>
      </c>
      <c r="D290" t="s">
        <v>657</v>
      </c>
      <c r="E290" t="s">
        <v>29</v>
      </c>
      <c r="H290" t="s">
        <v>22</v>
      </c>
      <c r="O290" t="str">
        <f>MID(LEFT(Tabelle4[[#This Row],[Spalte4]],SEARCH(".",Tabelle4[[#This Row],[Spalte4]],1)-1),SEARCH("DB",Tabelle4[[#This Row],[Spalte4]],1),20)</f>
        <v>DB100</v>
      </c>
      <c r="P29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700</v>
      </c>
      <c r="Q290" s="2" t="str">
        <f>IF(ISNUMBER(SEARCH(".",RIGHT(Tabelle4[[#This Row],[Spalte4]],2),1)),RIGHT(Tabelle4[[#This Row],[Spalte4]],1),"")</f>
        <v>6</v>
      </c>
      <c r="R290" t="str">
        <f>_xlfn.TEXTJOIN(" ",FALSE,Tabelle4[[#This Row],[H]],_xlfn.TEXTJOIN(".",TRUE,Tabelle4[[#This Row],[byte]],Tabelle4[[#This Row],[bit]]))</f>
        <v>DB100 700.6</v>
      </c>
      <c r="S290" t="str">
        <f xml:space="preserve"> "." &amp; SUBSTITUTE(SUBSTITUTE(Tabelle4[[#This Row],[Spalte3]],"[",""),"]","")</f>
        <v>.BDE.BDE.Vorprozesse7</v>
      </c>
      <c r="U290" t="str">
        <f>IF(Tabelle4[[#This Row],[Spalte5]]="BOOL","BOOL",
IF(Tabelle4[[#This Row],[Spalte5]]="DEZ+/-",
IF(P291-Tabelle4[[#This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0" s="4" t="str">
        <f>IF(Tabelle4[[#This Row],[Spalte5]] = "BOOL","0.1",P291-Tabelle4[[#This Row],[byte]])</f>
        <v>0.1</v>
      </c>
    </row>
    <row r="291" spans="3:22" x14ac:dyDescent="0.25">
      <c r="C291" t="s">
        <v>220</v>
      </c>
      <c r="D291" t="s">
        <v>658</v>
      </c>
      <c r="E291" t="s">
        <v>29</v>
      </c>
      <c r="H291" t="s">
        <v>22</v>
      </c>
      <c r="O291" t="str">
        <f>MID(LEFT(Tabelle4[[#This Row],[Spalte4]],SEARCH(".",Tabelle4[[#This Row],[Spalte4]],1)-1),SEARCH("DB",Tabelle4[[#This Row],[Spalte4]],1),20)</f>
        <v>DB100</v>
      </c>
      <c r="P29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700</v>
      </c>
      <c r="Q291" s="2" t="str">
        <f>IF(ISNUMBER(SEARCH(".",RIGHT(Tabelle4[[#This Row],[Spalte4]],2),1)),RIGHT(Tabelle4[[#This Row],[Spalte4]],1),"")</f>
        <v>7</v>
      </c>
      <c r="R291" t="str">
        <f>_xlfn.TEXTJOIN(" ",FALSE,Tabelle4[[#This Row],[H]],_xlfn.TEXTJOIN(".",TRUE,Tabelle4[[#This Row],[byte]],Tabelle4[[#This Row],[bit]]))</f>
        <v>DB100 700.7</v>
      </c>
      <c r="S291" t="str">
        <f xml:space="preserve"> "." &amp; SUBSTITUTE(SUBSTITUTE(Tabelle4[[#This Row],[Spalte3]],"[",""),"]","")</f>
        <v>.BDE.BDE.Vorprozesse8</v>
      </c>
      <c r="U291" t="str">
        <f>IF(Tabelle4[[#This Row],[Spalte5]]="BOOL","BOOL",
IF(Tabelle4[[#This Row],[Spalte5]]="DEZ+/-",
IF(P292-Tabelle4[[#This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1" s="4" t="str">
        <f>IF(Tabelle4[[#This Row],[Spalte5]] = "BOOL","0.1",P292-Tabelle4[[#This Row],[byte]])</f>
        <v>0.1</v>
      </c>
    </row>
    <row r="292" spans="3:22" x14ac:dyDescent="0.25">
      <c r="C292" t="s">
        <v>221</v>
      </c>
      <c r="D292" t="s">
        <v>659</v>
      </c>
      <c r="E292" t="s">
        <v>29</v>
      </c>
      <c r="H292" t="s">
        <v>22</v>
      </c>
      <c r="O292" t="str">
        <f>MID(LEFT(Tabelle4[[#This Row],[Spalte4]],SEARCH(".",Tabelle4[[#This Row],[Spalte4]],1)-1),SEARCH("DB",Tabelle4[[#This Row],[Spalte4]],1),20)</f>
        <v>DB100</v>
      </c>
      <c r="P29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701</v>
      </c>
      <c r="Q292" s="2" t="str">
        <f>IF(ISNUMBER(SEARCH(".",RIGHT(Tabelle4[[#This Row],[Spalte4]],2),1)),RIGHT(Tabelle4[[#This Row],[Spalte4]],1),"")</f>
        <v>0</v>
      </c>
      <c r="R292" t="str">
        <f>_xlfn.TEXTJOIN(" ",FALSE,Tabelle4[[#This Row],[H]],_xlfn.TEXTJOIN(".",TRUE,Tabelle4[[#This Row],[byte]],Tabelle4[[#This Row],[bit]]))</f>
        <v>DB100 701.0</v>
      </c>
      <c r="S292" t="str">
        <f xml:space="preserve"> "." &amp; SUBSTITUTE(SUBSTITUTE(Tabelle4[[#This Row],[Spalte3]],"[",""),"]","")</f>
        <v>.BDE.BDE.Vorprozesse9</v>
      </c>
      <c r="U292" t="str">
        <f>IF(Tabelle4[[#This Row],[Spalte5]]="BOOL","BOOL",
IF(Tabelle4[[#This Row],[Spalte5]]="DEZ+/-",
IF(P293-Tabelle4[[#This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2" s="4" t="str">
        <f>IF(Tabelle4[[#This Row],[Spalte5]] = "BOOL","0.1",P293-Tabelle4[[#This Row],[byte]])</f>
        <v>0.1</v>
      </c>
    </row>
    <row r="293" spans="3:22" x14ac:dyDescent="0.25">
      <c r="C293" t="s">
        <v>222</v>
      </c>
      <c r="D293" t="s">
        <v>660</v>
      </c>
      <c r="E293" t="s">
        <v>29</v>
      </c>
      <c r="H293" t="s">
        <v>22</v>
      </c>
      <c r="O293" t="str">
        <f>MID(LEFT(Tabelle4[[#This Row],[Spalte4]],SEARCH(".",Tabelle4[[#This Row],[Spalte4]],1)-1),SEARCH("DB",Tabelle4[[#This Row],[Spalte4]],1),20)</f>
        <v>DB100</v>
      </c>
      <c r="P29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701</v>
      </c>
      <c r="Q293" s="2" t="str">
        <f>IF(ISNUMBER(SEARCH(".",RIGHT(Tabelle4[[#This Row],[Spalte4]],2),1)),RIGHT(Tabelle4[[#This Row],[Spalte4]],1),"")</f>
        <v>1</v>
      </c>
      <c r="R293" t="str">
        <f>_xlfn.TEXTJOIN(" ",FALSE,Tabelle4[[#This Row],[H]],_xlfn.TEXTJOIN(".",TRUE,Tabelle4[[#This Row],[byte]],Tabelle4[[#This Row],[bit]]))</f>
        <v>DB100 701.1</v>
      </c>
      <c r="S293" t="str">
        <f xml:space="preserve"> "." &amp; SUBSTITUTE(SUBSTITUTE(Tabelle4[[#This Row],[Spalte3]],"[",""),"]","")</f>
        <v>.BDE.BDE.Vorprozesse10</v>
      </c>
      <c r="U293" t="str">
        <f>IF(Tabelle4[[#This Row],[Spalte5]]="BOOL","BOOL",
IF(Tabelle4[[#This Row],[Spalte5]]="DEZ+/-",
IF(P294-Tabelle4[[#This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3" s="4" t="str">
        <f>IF(Tabelle4[[#This Row],[Spalte5]] = "BOOL","0.1",P294-Tabelle4[[#This Row],[byte]])</f>
        <v>0.1</v>
      </c>
    </row>
    <row r="294" spans="3:22" x14ac:dyDescent="0.25">
      <c r="C294" t="s">
        <v>223</v>
      </c>
      <c r="D294" t="s">
        <v>661</v>
      </c>
      <c r="E294" t="s">
        <v>29</v>
      </c>
      <c r="H294" t="s">
        <v>22</v>
      </c>
      <c r="O294" t="str">
        <f>MID(LEFT(Tabelle4[[#This Row],[Spalte4]],SEARCH(".",Tabelle4[[#This Row],[Spalte4]],1)-1),SEARCH("DB",Tabelle4[[#This Row],[Spalte4]],1),20)</f>
        <v>DB100</v>
      </c>
      <c r="P29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701</v>
      </c>
      <c r="Q294" s="2" t="str">
        <f>IF(ISNUMBER(SEARCH(".",RIGHT(Tabelle4[[#This Row],[Spalte4]],2),1)),RIGHT(Tabelle4[[#This Row],[Spalte4]],1),"")</f>
        <v>2</v>
      </c>
      <c r="R294" t="str">
        <f>_xlfn.TEXTJOIN(" ",FALSE,Tabelle4[[#This Row],[H]],_xlfn.TEXTJOIN(".",TRUE,Tabelle4[[#This Row],[byte]],Tabelle4[[#This Row],[bit]]))</f>
        <v>DB100 701.2</v>
      </c>
      <c r="S294" t="str">
        <f xml:space="preserve"> "." &amp; SUBSTITUTE(SUBSTITUTE(Tabelle4[[#This Row],[Spalte3]],"[",""),"]","")</f>
        <v>.BDE.BDE.Vorprozesse11</v>
      </c>
      <c r="U294" t="str">
        <f>IF(Tabelle4[[#This Row],[Spalte5]]="BOOL","BOOL",
IF(Tabelle4[[#This Row],[Spalte5]]="DEZ+/-",
IF(P295-Tabelle4[[#This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4" s="4" t="str">
        <f>IF(Tabelle4[[#This Row],[Spalte5]] = "BOOL","0.1",P295-Tabelle4[[#This Row],[byte]])</f>
        <v>0.1</v>
      </c>
    </row>
    <row r="295" spans="3:22" x14ac:dyDescent="0.25">
      <c r="C295" t="s">
        <v>224</v>
      </c>
      <c r="D295" t="s">
        <v>662</v>
      </c>
      <c r="E295" t="s">
        <v>29</v>
      </c>
      <c r="H295" t="s">
        <v>22</v>
      </c>
      <c r="O295" t="str">
        <f>MID(LEFT(Tabelle4[[#This Row],[Spalte4]],SEARCH(".",Tabelle4[[#This Row],[Spalte4]],1)-1),SEARCH("DB",Tabelle4[[#This Row],[Spalte4]],1),20)</f>
        <v>DB100</v>
      </c>
      <c r="P29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701</v>
      </c>
      <c r="Q295" s="2" t="str">
        <f>IF(ISNUMBER(SEARCH(".",RIGHT(Tabelle4[[#This Row],[Spalte4]],2),1)),RIGHT(Tabelle4[[#This Row],[Spalte4]],1),"")</f>
        <v>3</v>
      </c>
      <c r="R295" t="str">
        <f>_xlfn.TEXTJOIN(" ",FALSE,Tabelle4[[#This Row],[H]],_xlfn.TEXTJOIN(".",TRUE,Tabelle4[[#This Row],[byte]],Tabelle4[[#This Row],[bit]]))</f>
        <v>DB100 701.3</v>
      </c>
      <c r="S295" t="str">
        <f xml:space="preserve"> "." &amp; SUBSTITUTE(SUBSTITUTE(Tabelle4[[#This Row],[Spalte3]],"[",""),"]","")</f>
        <v>.BDE.BDE.Vorprozesse12</v>
      </c>
      <c r="U295" t="str">
        <f>IF(Tabelle4[[#This Row],[Spalte5]]="BOOL","BOOL",
IF(Tabelle4[[#This Row],[Spalte5]]="DEZ+/-",
IF(P296-Tabelle4[[#This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5" s="4" t="str">
        <f>IF(Tabelle4[[#This Row],[Spalte5]] = "BOOL","0.1",P296-Tabelle4[[#This Row],[byte]])</f>
        <v>0.1</v>
      </c>
    </row>
    <row r="296" spans="3:22" x14ac:dyDescent="0.25">
      <c r="C296" t="s">
        <v>225</v>
      </c>
      <c r="D296" t="s">
        <v>663</v>
      </c>
      <c r="E296" t="s">
        <v>29</v>
      </c>
      <c r="H296" t="s">
        <v>22</v>
      </c>
      <c r="O296" t="str">
        <f>MID(LEFT(Tabelle4[[#This Row],[Spalte4]],SEARCH(".",Tabelle4[[#This Row],[Spalte4]],1)-1),SEARCH("DB",Tabelle4[[#This Row],[Spalte4]],1),20)</f>
        <v>DB100</v>
      </c>
      <c r="P29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701</v>
      </c>
      <c r="Q296" s="2" t="str">
        <f>IF(ISNUMBER(SEARCH(".",RIGHT(Tabelle4[[#This Row],[Spalte4]],2),1)),RIGHT(Tabelle4[[#This Row],[Spalte4]],1),"")</f>
        <v>4</v>
      </c>
      <c r="R296" t="str">
        <f>_xlfn.TEXTJOIN(" ",FALSE,Tabelle4[[#This Row],[H]],_xlfn.TEXTJOIN(".",TRUE,Tabelle4[[#This Row],[byte]],Tabelle4[[#This Row],[bit]]))</f>
        <v>DB100 701.4</v>
      </c>
      <c r="S296" t="str">
        <f xml:space="preserve"> "." &amp; SUBSTITUTE(SUBSTITUTE(Tabelle4[[#This Row],[Spalte3]],"[",""),"]","")</f>
        <v>.BDE.BDE.Vorprozesse13</v>
      </c>
      <c r="U296" t="str">
        <f>IF(Tabelle4[[#This Row],[Spalte5]]="BOOL","BOOL",
IF(Tabelle4[[#This Row],[Spalte5]]="DEZ+/-",
IF(P297-Tabelle4[[#This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6" s="4" t="str">
        <f>IF(Tabelle4[[#This Row],[Spalte5]] = "BOOL","0.1",P297-Tabelle4[[#This Row],[byte]])</f>
        <v>0.1</v>
      </c>
    </row>
    <row r="297" spans="3:22" x14ac:dyDescent="0.25">
      <c r="C297" t="s">
        <v>226</v>
      </c>
      <c r="D297" t="s">
        <v>664</v>
      </c>
      <c r="E297" t="s">
        <v>29</v>
      </c>
      <c r="H297" t="s">
        <v>22</v>
      </c>
      <c r="O297" t="str">
        <f>MID(LEFT(Tabelle4[[#This Row],[Spalte4]],SEARCH(".",Tabelle4[[#This Row],[Spalte4]],1)-1),SEARCH("DB",Tabelle4[[#This Row],[Spalte4]],1),20)</f>
        <v>DB100</v>
      </c>
      <c r="P29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701</v>
      </c>
      <c r="Q297" s="2" t="str">
        <f>IF(ISNUMBER(SEARCH(".",RIGHT(Tabelle4[[#This Row],[Spalte4]],2),1)),RIGHT(Tabelle4[[#This Row],[Spalte4]],1),"")</f>
        <v>5</v>
      </c>
      <c r="R297" t="str">
        <f>_xlfn.TEXTJOIN(" ",FALSE,Tabelle4[[#This Row],[H]],_xlfn.TEXTJOIN(".",TRUE,Tabelle4[[#This Row],[byte]],Tabelle4[[#This Row],[bit]]))</f>
        <v>DB100 701.5</v>
      </c>
      <c r="S297" t="str">
        <f xml:space="preserve"> "." &amp; SUBSTITUTE(SUBSTITUTE(Tabelle4[[#This Row],[Spalte3]],"[",""),"]","")</f>
        <v>.BDE.BDE.Vorprozesse14</v>
      </c>
      <c r="U297" t="str">
        <f>IF(Tabelle4[[#This Row],[Spalte5]]="BOOL","BOOL",
IF(Tabelle4[[#This Row],[Spalte5]]="DEZ+/-",
IF(P298-Tabelle4[[#This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7" s="4" t="str">
        <f>IF(Tabelle4[[#This Row],[Spalte5]] = "BOOL","0.1",P298-Tabelle4[[#This Row],[byte]])</f>
        <v>0.1</v>
      </c>
    </row>
    <row r="298" spans="3:22" x14ac:dyDescent="0.25">
      <c r="C298" t="s">
        <v>227</v>
      </c>
      <c r="D298" t="s">
        <v>665</v>
      </c>
      <c r="E298" t="s">
        <v>29</v>
      </c>
      <c r="H298" t="s">
        <v>22</v>
      </c>
      <c r="O298" t="str">
        <f>MID(LEFT(Tabelle4[[#This Row],[Spalte4]],SEARCH(".",Tabelle4[[#This Row],[Spalte4]],1)-1),SEARCH("DB",Tabelle4[[#This Row],[Spalte4]],1),20)</f>
        <v>DB100</v>
      </c>
      <c r="P29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701</v>
      </c>
      <c r="Q298" s="2" t="str">
        <f>IF(ISNUMBER(SEARCH(".",RIGHT(Tabelle4[[#This Row],[Spalte4]],2),1)),RIGHT(Tabelle4[[#This Row],[Spalte4]],1),"")</f>
        <v>6</v>
      </c>
      <c r="R298" t="str">
        <f>_xlfn.TEXTJOIN(" ",FALSE,Tabelle4[[#This Row],[H]],_xlfn.TEXTJOIN(".",TRUE,Tabelle4[[#This Row],[byte]],Tabelle4[[#This Row],[bit]]))</f>
        <v>DB100 701.6</v>
      </c>
      <c r="S298" t="str">
        <f xml:space="preserve"> "." &amp; SUBSTITUTE(SUBSTITUTE(Tabelle4[[#This Row],[Spalte3]],"[",""),"]","")</f>
        <v>.BDE.BDE.Vorprozesse15</v>
      </c>
      <c r="U298" t="str">
        <f>IF(Tabelle4[[#This Row],[Spalte5]]="BOOL","BOOL",
IF(Tabelle4[[#This Row],[Spalte5]]="DEZ+/-",
IF(P299-Tabelle4[[#This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8" s="4" t="str">
        <f>IF(Tabelle4[[#This Row],[Spalte5]] = "BOOL","0.1",P299-Tabelle4[[#This Row],[byte]])</f>
        <v>0.1</v>
      </c>
    </row>
    <row r="299" spans="3:22" x14ac:dyDescent="0.25">
      <c r="C299" t="s">
        <v>228</v>
      </c>
      <c r="D299" t="s">
        <v>666</v>
      </c>
      <c r="E299" t="s">
        <v>29</v>
      </c>
      <c r="H299" t="s">
        <v>22</v>
      </c>
      <c r="O299" t="str">
        <f>MID(LEFT(Tabelle4[[#This Row],[Spalte4]],SEARCH(".",Tabelle4[[#This Row],[Spalte4]],1)-1),SEARCH("DB",Tabelle4[[#This Row],[Spalte4]],1),20)</f>
        <v>DB100</v>
      </c>
      <c r="P29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701</v>
      </c>
      <c r="Q299" s="2" t="str">
        <f>IF(ISNUMBER(SEARCH(".",RIGHT(Tabelle4[[#This Row],[Spalte4]],2),1)),RIGHT(Tabelle4[[#This Row],[Spalte4]],1),"")</f>
        <v>7</v>
      </c>
      <c r="R299" t="str">
        <f>_xlfn.TEXTJOIN(" ",FALSE,Tabelle4[[#This Row],[H]],_xlfn.TEXTJOIN(".",TRUE,Tabelle4[[#This Row],[byte]],Tabelle4[[#This Row],[bit]]))</f>
        <v>DB100 701.7</v>
      </c>
      <c r="S299" t="str">
        <f xml:space="preserve"> "." &amp; SUBSTITUTE(SUBSTITUTE(Tabelle4[[#This Row],[Spalte3]],"[",""),"]","")</f>
        <v>.BDE.BDE.Vorprozesse16</v>
      </c>
      <c r="U299" t="str">
        <f>IF(Tabelle4[[#This Row],[Spalte5]]="BOOL","BOOL",
IF(Tabelle4[[#This Row],[Spalte5]]="DEZ+/-",
IF(P300-Tabelle4[[#This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299" s="4" t="str">
        <f>IF(Tabelle4[[#This Row],[Spalte5]] = "BOOL","0.1",P300-Tabelle4[[#This Row],[byte]])</f>
        <v>0.1</v>
      </c>
    </row>
    <row r="300" spans="3:22" x14ac:dyDescent="0.25">
      <c r="C300" t="s">
        <v>229</v>
      </c>
      <c r="D300" t="s">
        <v>667</v>
      </c>
      <c r="E300" t="s">
        <v>29</v>
      </c>
      <c r="H300" t="s">
        <v>22</v>
      </c>
      <c r="O300" t="str">
        <f>MID(LEFT(Tabelle4[[#This Row],[Spalte4]],SEARCH(".",Tabelle4[[#This Row],[Spalte4]],1)-1),SEARCH("DB",Tabelle4[[#This Row],[Spalte4]],1),20)</f>
        <v>DB100</v>
      </c>
      <c r="P30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702</v>
      </c>
      <c r="Q300" s="2" t="str">
        <f>IF(ISNUMBER(SEARCH(".",RIGHT(Tabelle4[[#This Row],[Spalte4]],2),1)),RIGHT(Tabelle4[[#This Row],[Spalte4]],1),"")</f>
        <v>0</v>
      </c>
      <c r="R300" t="str">
        <f>_xlfn.TEXTJOIN(" ",FALSE,Tabelle4[[#This Row],[H]],_xlfn.TEXTJOIN(".",TRUE,Tabelle4[[#This Row],[byte]],Tabelle4[[#This Row],[bit]]))</f>
        <v>DB100 702.0</v>
      </c>
      <c r="S300" t="str">
        <f xml:space="preserve"> "." &amp; SUBSTITUTE(SUBSTITUTE(Tabelle4[[#This Row],[Spalte3]],"[",""),"]","")</f>
        <v>.BDE.BDE.Vorprozesse17</v>
      </c>
      <c r="U300" t="str">
        <f>IF(Tabelle4[[#This Row],[Spalte5]]="BOOL","BOOL",
IF(Tabelle4[[#This Row],[Spalte5]]="DEZ+/-",
IF(P301-Tabelle4[[#This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00" s="4" t="str">
        <f>IF(Tabelle4[[#This Row],[Spalte5]] = "BOOL","0.1",P301-Tabelle4[[#This Row],[byte]])</f>
        <v>0.1</v>
      </c>
    </row>
    <row r="301" spans="3:22" x14ac:dyDescent="0.25">
      <c r="C301" t="s">
        <v>230</v>
      </c>
      <c r="D301" t="s">
        <v>668</v>
      </c>
      <c r="E301" t="s">
        <v>29</v>
      </c>
      <c r="H301" t="s">
        <v>22</v>
      </c>
      <c r="O301" t="str">
        <f>MID(LEFT(Tabelle4[[#This Row],[Spalte4]],SEARCH(".",Tabelle4[[#This Row],[Spalte4]],1)-1),SEARCH("DB",Tabelle4[[#This Row],[Spalte4]],1),20)</f>
        <v>DB100</v>
      </c>
      <c r="P30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702</v>
      </c>
      <c r="Q301" s="2" t="str">
        <f>IF(ISNUMBER(SEARCH(".",RIGHT(Tabelle4[[#This Row],[Spalte4]],2),1)),RIGHT(Tabelle4[[#This Row],[Spalte4]],1),"")</f>
        <v>1</v>
      </c>
      <c r="R301" t="str">
        <f>_xlfn.TEXTJOIN(" ",FALSE,Tabelle4[[#This Row],[H]],_xlfn.TEXTJOIN(".",TRUE,Tabelle4[[#This Row],[byte]],Tabelle4[[#This Row],[bit]]))</f>
        <v>DB100 702.1</v>
      </c>
      <c r="S301" t="str">
        <f xml:space="preserve"> "." &amp; SUBSTITUTE(SUBSTITUTE(Tabelle4[[#This Row],[Spalte3]],"[",""),"]","")</f>
        <v>.BDE.BDE.Vorprozesse18</v>
      </c>
      <c r="U301" t="str">
        <f>IF(Tabelle4[[#This Row],[Spalte5]]="BOOL","BOOL",
IF(Tabelle4[[#This Row],[Spalte5]]="DEZ+/-",
IF(P302-Tabelle4[[#This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01" s="4" t="str">
        <f>IF(Tabelle4[[#This Row],[Spalte5]] = "BOOL","0.1",P302-Tabelle4[[#This Row],[byte]])</f>
        <v>0.1</v>
      </c>
    </row>
    <row r="302" spans="3:22" x14ac:dyDescent="0.25">
      <c r="C302" t="s">
        <v>231</v>
      </c>
      <c r="D302" t="s">
        <v>669</v>
      </c>
      <c r="E302" t="s">
        <v>29</v>
      </c>
      <c r="H302" t="s">
        <v>22</v>
      </c>
      <c r="O302" t="str">
        <f>MID(LEFT(Tabelle4[[#This Row],[Spalte4]],SEARCH(".",Tabelle4[[#This Row],[Spalte4]],1)-1),SEARCH("DB",Tabelle4[[#This Row],[Spalte4]],1),20)</f>
        <v>DB100</v>
      </c>
      <c r="P30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702</v>
      </c>
      <c r="Q302" s="2" t="str">
        <f>IF(ISNUMBER(SEARCH(".",RIGHT(Tabelle4[[#This Row],[Spalte4]],2),1)),RIGHT(Tabelle4[[#This Row],[Spalte4]],1),"")</f>
        <v>2</v>
      </c>
      <c r="R302" t="str">
        <f>_xlfn.TEXTJOIN(" ",FALSE,Tabelle4[[#This Row],[H]],_xlfn.TEXTJOIN(".",TRUE,Tabelle4[[#This Row],[byte]],Tabelle4[[#This Row],[bit]]))</f>
        <v>DB100 702.2</v>
      </c>
      <c r="S302" t="str">
        <f xml:space="preserve"> "." &amp; SUBSTITUTE(SUBSTITUTE(Tabelle4[[#This Row],[Spalte3]],"[",""),"]","")</f>
        <v>.BDE.BDE.Vorprozesse19</v>
      </c>
      <c r="U302" t="str">
        <f>IF(Tabelle4[[#This Row],[Spalte5]]="BOOL","BOOL",
IF(Tabelle4[[#This Row],[Spalte5]]="DEZ+/-",
IF(P303-Tabelle4[[#This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02" s="4" t="str">
        <f>IF(Tabelle4[[#This Row],[Spalte5]] = "BOOL","0.1",P303-Tabelle4[[#This Row],[byte]])</f>
        <v>0.1</v>
      </c>
    </row>
    <row r="303" spans="3:22" x14ac:dyDescent="0.25">
      <c r="C303" t="s">
        <v>232</v>
      </c>
      <c r="D303" t="s">
        <v>670</v>
      </c>
      <c r="E303" t="s">
        <v>29</v>
      </c>
      <c r="H303" t="s">
        <v>22</v>
      </c>
      <c r="O303" t="str">
        <f>MID(LEFT(Tabelle4[[#This Row],[Spalte4]],SEARCH(".",Tabelle4[[#This Row],[Spalte4]],1)-1),SEARCH("DB",Tabelle4[[#This Row],[Spalte4]],1),20)</f>
        <v>DB100</v>
      </c>
      <c r="P30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702</v>
      </c>
      <c r="Q303" s="2" t="str">
        <f>IF(ISNUMBER(SEARCH(".",RIGHT(Tabelle4[[#This Row],[Spalte4]],2),1)),RIGHT(Tabelle4[[#This Row],[Spalte4]],1),"")</f>
        <v>3</v>
      </c>
      <c r="R303" t="str">
        <f>_xlfn.TEXTJOIN(" ",FALSE,Tabelle4[[#This Row],[H]],_xlfn.TEXTJOIN(".",TRUE,Tabelle4[[#This Row],[byte]],Tabelle4[[#This Row],[bit]]))</f>
        <v>DB100 702.3</v>
      </c>
      <c r="S303" t="str">
        <f xml:space="preserve"> "." &amp; SUBSTITUTE(SUBSTITUTE(Tabelle4[[#This Row],[Spalte3]],"[",""),"]","")</f>
        <v>.BDE.BDE.Vorprozesse20</v>
      </c>
      <c r="U303" t="str">
        <f>IF(Tabelle4[[#This Row],[Spalte5]]="BOOL","BOOL",
IF(Tabelle4[[#This Row],[Spalte5]]="DEZ+/-",
IF(P304-Tabelle4[[#This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03" s="4" t="str">
        <f>IF(Tabelle4[[#This Row],[Spalte5]] = "BOOL","0.1",P304-Tabelle4[[#This Row],[byte]])</f>
        <v>0.1</v>
      </c>
    </row>
    <row r="304" spans="3:22" x14ac:dyDescent="0.25">
      <c r="C304" t="s">
        <v>671</v>
      </c>
      <c r="D304" t="s">
        <v>672</v>
      </c>
      <c r="E304" t="s">
        <v>29</v>
      </c>
      <c r="H304" t="s">
        <v>22</v>
      </c>
      <c r="O304" t="str">
        <f>MID(LEFT(Tabelle4[[#This Row],[Spalte4]],SEARCH(".",Tabelle4[[#This Row],[Spalte4]],1)-1),SEARCH("DB",Tabelle4[[#This Row],[Spalte4]],1),20)</f>
        <v>DB100</v>
      </c>
      <c r="P30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704</v>
      </c>
      <c r="Q304" s="2" t="str">
        <f>IF(ISNUMBER(SEARCH(".",RIGHT(Tabelle4[[#This Row],[Spalte4]],2),1)),RIGHT(Tabelle4[[#This Row],[Spalte4]],1),"")</f>
        <v>0</v>
      </c>
      <c r="R304" t="str">
        <f>_xlfn.TEXTJOIN(" ",FALSE,Tabelle4[[#This Row],[H]],_xlfn.TEXTJOIN(".",TRUE,Tabelle4[[#This Row],[byte]],Tabelle4[[#This Row],[bit]]))</f>
        <v>DB100 704.0</v>
      </c>
      <c r="S304" t="str">
        <f xml:space="preserve"> "." &amp; SUBSTITUTE(SUBSTITUTE(Tabelle4[[#This Row],[Spalte3]],"[",""),"]","")</f>
        <v>.BDE.BDE.Daten_schreiben_start</v>
      </c>
      <c r="U304" t="str">
        <f>IF(Tabelle4[[#This Row],[Spalte5]]="BOOL","BOOL",
IF(Tabelle4[[#This Row],[Spalte5]]="DEZ+/-",
IF(P305-Tabelle4[[#This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04" s="4" t="str">
        <f>IF(Tabelle4[[#This Row],[Spalte5]] = "BOOL","0.1",P305-Tabelle4[[#This Row],[byte]])</f>
        <v>0.1</v>
      </c>
    </row>
    <row r="305" spans="3:22" x14ac:dyDescent="0.25">
      <c r="C305" t="s">
        <v>673</v>
      </c>
      <c r="D305" t="s">
        <v>674</v>
      </c>
      <c r="E305" t="s">
        <v>29</v>
      </c>
      <c r="H305" t="s">
        <v>22</v>
      </c>
      <c r="O305" t="str">
        <f>MID(LEFT(Tabelle4[[#This Row],[Spalte4]],SEARCH(".",Tabelle4[[#This Row],[Spalte4]],1)-1),SEARCH("DB",Tabelle4[[#This Row],[Spalte4]],1),20)</f>
        <v>DB100</v>
      </c>
      <c r="P30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704</v>
      </c>
      <c r="Q305" s="2" t="str">
        <f>IF(ISNUMBER(SEARCH(".",RIGHT(Tabelle4[[#This Row],[Spalte4]],2),1)),RIGHT(Tabelle4[[#This Row],[Spalte4]],1),"")</f>
        <v>1</v>
      </c>
      <c r="R305" t="str">
        <f>_xlfn.TEXTJOIN(" ",FALSE,Tabelle4[[#This Row],[H]],_xlfn.TEXTJOIN(".",TRUE,Tabelle4[[#This Row],[byte]],Tabelle4[[#This Row],[bit]]))</f>
        <v>DB100 704.1</v>
      </c>
      <c r="S305" t="str">
        <f xml:space="preserve"> "." &amp; SUBSTITUTE(SUBSTITUTE(Tabelle4[[#This Row],[Spalte3]],"[",""),"]","")</f>
        <v>.BDE.BDE.Daten_schreiben_ende</v>
      </c>
      <c r="U305" t="str">
        <f>IF(Tabelle4[[#This Row],[Spalte5]]="BOOL","BOOL",
IF(Tabelle4[[#This Row],[Spalte5]]="DEZ+/-",
IF(P306-Tabelle4[[#This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05" s="4" t="str">
        <f>IF(Tabelle4[[#This Row],[Spalte5]] = "BOOL","0.1",P306-Tabelle4[[#This Row],[byte]])</f>
        <v>0.1</v>
      </c>
    </row>
    <row r="306" spans="3:22" x14ac:dyDescent="0.25">
      <c r="C306" t="s">
        <v>233</v>
      </c>
      <c r="D306" t="s">
        <v>675</v>
      </c>
      <c r="H306" t="s">
        <v>22</v>
      </c>
      <c r="O306" t="str">
        <f>MID(LEFT(Tabelle4[[#This Row],[Spalte4]],SEARCH(".",Tabelle4[[#This Row],[Spalte4]],1)-1),SEARCH("DB",Tabelle4[[#This Row],[Spalte4]],1),20)</f>
        <v>DB100</v>
      </c>
      <c r="P30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706</v>
      </c>
      <c r="Q306" s="2" t="str">
        <f>IF(ISNUMBER(SEARCH(".",RIGHT(Tabelle4[[#This Row],[Spalte4]],2),1)),RIGHT(Tabelle4[[#This Row],[Spalte4]],1),"")</f>
        <v>0</v>
      </c>
      <c r="R306" t="str">
        <f>_xlfn.TEXTJOIN(" ",FALSE,Tabelle4[[#This Row],[H]],_xlfn.TEXTJOIN(".",TRUE,Tabelle4[[#This Row],[byte]],Tabelle4[[#This Row],[bit]]))</f>
        <v>DB100 706.0</v>
      </c>
      <c r="S306" t="str">
        <f xml:space="preserve"> "." &amp; SUBSTITUTE(SUBSTITUTE(Tabelle4[[#This Row],[Spalte3]],"[",""),"]","")</f>
        <v>.BDE.BDE.Zusatzdaten</v>
      </c>
      <c r="U306" t="str">
        <f>IF(Tabelle4[[#This Row],[Spalte5]]="BOOL","BOOL",
IF(Tabelle4[[#This Row],[Spalte5]]="DEZ+/-",
IF(P307-Tabelle4[[#This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306" s="4">
        <f>IF(Tabelle4[[#This Row],[Spalte5]] = "BOOL","0.1",P307-Tabelle4[[#This Row],[byte]])</f>
        <v>0</v>
      </c>
    </row>
    <row r="307" spans="3:22" x14ac:dyDescent="0.25">
      <c r="C307" t="s">
        <v>676</v>
      </c>
      <c r="D307" t="s">
        <v>675</v>
      </c>
      <c r="E307" t="s">
        <v>270</v>
      </c>
      <c r="H307" t="s">
        <v>22</v>
      </c>
      <c r="O307" t="str">
        <f>MID(LEFT(Tabelle4[[#This Row],[Spalte4]],SEARCH(".",Tabelle4[[#This Row],[Spalte4]],1)-1),SEARCH("DB",Tabelle4[[#This Row],[Spalte4]],1),20)</f>
        <v>DB100</v>
      </c>
      <c r="P30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706</v>
      </c>
      <c r="Q307" s="2" t="str">
        <f>IF(ISNUMBER(SEARCH(".",RIGHT(Tabelle4[[#This Row],[Spalte4]],2),1)),RIGHT(Tabelle4[[#This Row],[Spalte4]],1),"")</f>
        <v>0</v>
      </c>
      <c r="R307" t="str">
        <f>_xlfn.TEXTJOIN(" ",FALSE,Tabelle4[[#This Row],[H]],_xlfn.TEXTJOIN(".",TRUE,Tabelle4[[#This Row],[byte]],Tabelle4[[#This Row],[bit]]))</f>
        <v>DB100 706.0</v>
      </c>
      <c r="S307" t="str">
        <f xml:space="preserve"> "." &amp; SUBSTITUTE(SUBSTITUTE(Tabelle4[[#This Row],[Spalte3]],"[",""),"]","")</f>
        <v>.BDE.BDE.Zusatzdaten.Prüfdatum</v>
      </c>
      <c r="U307" t="str">
        <f>IF(Tabelle4[[#This Row],[Spalte5]]="BOOL","BOOL",
IF(Tabelle4[[#This Row],[Spalte5]]="DEZ+/-",
IF(P308-Tabelle4[[#This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307" s="4">
        <f>IF(Tabelle4[[#This Row],[Spalte5]] = "BOOL","0.1",P308-Tabelle4[[#This Row],[byte]])</f>
        <v>8</v>
      </c>
    </row>
    <row r="308" spans="3:22" x14ac:dyDescent="0.25">
      <c r="C308" t="s">
        <v>677</v>
      </c>
      <c r="D308" t="s">
        <v>678</v>
      </c>
      <c r="E308" t="s">
        <v>28</v>
      </c>
      <c r="H308" t="s">
        <v>22</v>
      </c>
      <c r="O308" t="str">
        <f>MID(LEFT(Tabelle4[[#This Row],[Spalte4]],SEARCH(".",Tabelle4[[#This Row],[Spalte4]],1)-1),SEARCH("DB",Tabelle4[[#This Row],[Spalte4]],1),20)</f>
        <v>DB100</v>
      </c>
      <c r="P30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714</v>
      </c>
      <c r="Q308" s="2" t="str">
        <f>IF(ISNUMBER(SEARCH(".",RIGHT(Tabelle4[[#This Row],[Spalte4]],2),1)),RIGHT(Tabelle4[[#This Row],[Spalte4]],1),"")</f>
        <v/>
      </c>
      <c r="R308" t="str">
        <f>_xlfn.TEXTJOIN(" ",FALSE,Tabelle4[[#This Row],[H]],_xlfn.TEXTJOIN(".",TRUE,Tabelle4[[#This Row],[byte]],Tabelle4[[#This Row],[bit]]))</f>
        <v>DB100 714</v>
      </c>
      <c r="S308" t="str">
        <f xml:space="preserve"> "." &amp; SUBSTITUTE(SUBSTITUTE(Tabelle4[[#This Row],[Spalte3]],"[",""),"]","")</f>
        <v>.BDE.BDE.Zusatzdaten.Taktzeit</v>
      </c>
      <c r="U308" t="str">
        <f>IF(Tabelle4[[#This Row],[Spalte5]]="BOOL","BOOL",
IF(Tabelle4[[#This Row],[Spalte5]]="DEZ+/-",
IF(P309-Tabelle4[[#This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08" s="4">
        <f>IF(Tabelle4[[#This Row],[Spalte5]] = "BOOL","0.1",P309-Tabelle4[[#This Row],[byte]])</f>
        <v>4</v>
      </c>
    </row>
    <row r="309" spans="3:22" x14ac:dyDescent="0.25">
      <c r="C309" t="s">
        <v>679</v>
      </c>
      <c r="D309" t="s">
        <v>680</v>
      </c>
      <c r="E309" t="s">
        <v>21</v>
      </c>
      <c r="H309" t="s">
        <v>22</v>
      </c>
      <c r="O309" t="str">
        <f>MID(LEFT(Tabelle4[[#This Row],[Spalte4]],SEARCH(".",Tabelle4[[#This Row],[Spalte4]],1)-1),SEARCH("DB",Tabelle4[[#This Row],[Spalte4]],1),20)</f>
        <v>DB100</v>
      </c>
      <c r="P30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718</v>
      </c>
      <c r="Q309" s="2" t="str">
        <f>IF(ISNUMBER(SEARCH(".",RIGHT(Tabelle4[[#This Row],[Spalte4]],2),1)),RIGHT(Tabelle4[[#This Row],[Spalte4]],1),"")</f>
        <v>0</v>
      </c>
      <c r="R309" t="str">
        <f>_xlfn.TEXTJOIN(" ",FALSE,Tabelle4[[#This Row],[H]],_xlfn.TEXTJOIN(".",TRUE,Tabelle4[[#This Row],[byte]],Tabelle4[[#This Row],[bit]]))</f>
        <v>DB100 718.0</v>
      </c>
      <c r="S309" t="str">
        <f xml:space="preserve"> "." &amp; SUBSTITUTE(SUBSTITUTE(Tabelle4[[#This Row],[Spalte3]],"[",""),"]","")</f>
        <v>.BDE.BDE.Zusatzdaten.Schicht</v>
      </c>
      <c r="U309" t="str">
        <f>IF(Tabelle4[[#This Row],[Spalte5]]="BOOL","BOOL",
IF(Tabelle4[[#This Row],[Spalte5]]="DEZ+/-",
IF(P310-Tabelle4[[#This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309" s="4">
        <f>IF(Tabelle4[[#This Row],[Spalte5]] = "BOOL","0.1",P310-Tabelle4[[#This Row],[byte]])</f>
        <v>22</v>
      </c>
    </row>
    <row r="310" spans="3:22" x14ac:dyDescent="0.25">
      <c r="C310" t="s">
        <v>681</v>
      </c>
      <c r="D310" t="s">
        <v>682</v>
      </c>
      <c r="E310" t="s">
        <v>26</v>
      </c>
      <c r="H310" t="s">
        <v>22</v>
      </c>
      <c r="O310" t="str">
        <f>MID(LEFT(Tabelle4[[#This Row],[Spalte4]],SEARCH(".",Tabelle4[[#This Row],[Spalte4]],1)-1),SEARCH("DB",Tabelle4[[#This Row],[Spalte4]],1),20)</f>
        <v>DB100</v>
      </c>
      <c r="P31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740</v>
      </c>
      <c r="Q310" s="2" t="str">
        <f>IF(ISNUMBER(SEARCH(".",RIGHT(Tabelle4[[#This Row],[Spalte4]],2),1)),RIGHT(Tabelle4[[#This Row],[Spalte4]],1),"")</f>
        <v/>
      </c>
      <c r="R310" t="str">
        <f>_xlfn.TEXTJOIN(" ",FALSE,Tabelle4[[#This Row],[H]],_xlfn.TEXTJOIN(".",TRUE,Tabelle4[[#This Row],[byte]],Tabelle4[[#This Row],[bit]]))</f>
        <v>DB100 740</v>
      </c>
      <c r="S310" t="str">
        <f xml:space="preserve"> "." &amp; SUBSTITUTE(SUBSTITUTE(Tabelle4[[#This Row],[Spalte3]],"[",""),"]","")</f>
        <v>.BDE.BDE.Zusatzdaten.Jahr_Nr</v>
      </c>
      <c r="U310" t="str">
        <f>IF(Tabelle4[[#This Row],[Spalte5]]="BOOL","BOOL",
IF(Tabelle4[[#This Row],[Spalte5]]="DEZ+/-",
IF(P311-Tabelle4[[#This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10" s="4">
        <f>IF(Tabelle4[[#This Row],[Spalte5]] = "BOOL","0.1",P311-Tabelle4[[#This Row],[byte]])</f>
        <v>2</v>
      </c>
    </row>
    <row r="311" spans="3:22" x14ac:dyDescent="0.25">
      <c r="C311" t="s">
        <v>683</v>
      </c>
      <c r="D311" t="s">
        <v>684</v>
      </c>
      <c r="E311" t="s">
        <v>26</v>
      </c>
      <c r="H311" t="s">
        <v>22</v>
      </c>
      <c r="O311" t="str">
        <f>MID(LEFT(Tabelle4[[#This Row],[Spalte4]],SEARCH(".",Tabelle4[[#This Row],[Spalte4]],1)-1),SEARCH("DB",Tabelle4[[#This Row],[Spalte4]],1),20)</f>
        <v>DB100</v>
      </c>
      <c r="P31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742</v>
      </c>
      <c r="Q311" s="2" t="str">
        <f>IF(ISNUMBER(SEARCH(".",RIGHT(Tabelle4[[#This Row],[Spalte4]],2),1)),RIGHT(Tabelle4[[#This Row],[Spalte4]],1),"")</f>
        <v/>
      </c>
      <c r="R311" t="str">
        <f>_xlfn.TEXTJOIN(" ",FALSE,Tabelle4[[#This Row],[H]],_xlfn.TEXTJOIN(".",TRUE,Tabelle4[[#This Row],[byte]],Tabelle4[[#This Row],[bit]]))</f>
        <v>DB100 742</v>
      </c>
      <c r="S311" t="str">
        <f xml:space="preserve"> "." &amp; SUBSTITUTE(SUBSTITUTE(Tabelle4[[#This Row],[Spalte3]],"[",""),"]","")</f>
        <v>.BDE.BDE.Zusatzdaten.Tag_Nr</v>
      </c>
      <c r="U311" t="str">
        <f>IF(Tabelle4[[#This Row],[Spalte5]]="BOOL","BOOL",
IF(Tabelle4[[#This Row],[Spalte5]]="DEZ+/-",
IF(P312-Tabelle4[[#This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11" s="4">
        <f>IF(Tabelle4[[#This Row],[Spalte5]] = "BOOL","0.1",P312-Tabelle4[[#This Row],[byte]])</f>
        <v>2</v>
      </c>
    </row>
    <row r="312" spans="3:22" x14ac:dyDescent="0.25">
      <c r="C312" t="s">
        <v>685</v>
      </c>
      <c r="D312" t="s">
        <v>686</v>
      </c>
      <c r="E312" t="s">
        <v>26</v>
      </c>
      <c r="H312" t="s">
        <v>22</v>
      </c>
      <c r="O312" t="str">
        <f>MID(LEFT(Tabelle4[[#This Row],[Spalte4]],SEARCH(".",Tabelle4[[#This Row],[Spalte4]],1)-1),SEARCH("DB",Tabelle4[[#This Row],[Spalte4]],1),20)</f>
        <v>DB100</v>
      </c>
      <c r="P31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744</v>
      </c>
      <c r="Q312" s="2" t="str">
        <f>IF(ISNUMBER(SEARCH(".",RIGHT(Tabelle4[[#This Row],[Spalte4]],2),1)),RIGHT(Tabelle4[[#This Row],[Spalte4]],1),"")</f>
        <v/>
      </c>
      <c r="R312" t="str">
        <f>_xlfn.TEXTJOIN(" ",FALSE,Tabelle4[[#This Row],[H]],_xlfn.TEXTJOIN(".",TRUE,Tabelle4[[#This Row],[byte]],Tabelle4[[#This Row],[bit]]))</f>
        <v>DB100 744</v>
      </c>
      <c r="S312" t="str">
        <f xml:space="preserve"> "." &amp; SUBSTITUTE(SUBSTITUTE(Tabelle4[[#This Row],[Spalte3]],"[",""),"]","")</f>
        <v>.BDE.BDE.Zusatzdaten.ID_Nr</v>
      </c>
      <c r="U312" t="str">
        <f>IF(Tabelle4[[#This Row],[Spalte5]]="BOOL","BOOL",
IF(Tabelle4[[#This Row],[Spalte5]]="DEZ+/-",
IF(P313-Tabelle4[[#This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12" s="4">
        <f>IF(Tabelle4[[#This Row],[Spalte5]] = "BOOL","0.1",P313-Tabelle4[[#This Row],[byte]])</f>
        <v>2</v>
      </c>
    </row>
    <row r="313" spans="3:22" x14ac:dyDescent="0.25">
      <c r="C313" t="s">
        <v>687</v>
      </c>
      <c r="D313" t="s">
        <v>688</v>
      </c>
      <c r="E313" t="s">
        <v>26</v>
      </c>
      <c r="H313" t="s">
        <v>22</v>
      </c>
      <c r="O313" t="str">
        <f>MID(LEFT(Tabelle4[[#This Row],[Spalte4]],SEARCH(".",Tabelle4[[#This Row],[Spalte4]],1)-1),SEARCH("DB",Tabelle4[[#This Row],[Spalte4]],1),20)</f>
        <v>DB100</v>
      </c>
      <c r="P31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746</v>
      </c>
      <c r="Q313" s="2" t="str">
        <f>IF(ISNUMBER(SEARCH(".",RIGHT(Tabelle4[[#This Row],[Spalte4]],2),1)),RIGHT(Tabelle4[[#This Row],[Spalte4]],1),"")</f>
        <v/>
      </c>
      <c r="R313" t="str">
        <f>_xlfn.TEXTJOIN(" ",FALSE,Tabelle4[[#This Row],[H]],_xlfn.TEXTJOIN(".",TRUE,Tabelle4[[#This Row],[byte]],Tabelle4[[#This Row],[bit]]))</f>
        <v>DB100 746</v>
      </c>
      <c r="S313" t="str">
        <f xml:space="preserve"> "." &amp; SUBSTITUTE(SUBSTITUTE(Tabelle4[[#This Row],[Spalte3]],"[",""),"]","")</f>
        <v>.BDE.BDE.Zusatzdaten.Vorherige_Station</v>
      </c>
      <c r="U313" t="str">
        <f>IF(Tabelle4[[#This Row],[Spalte5]]="BOOL","BOOL",
IF(Tabelle4[[#This Row],[Spalte5]]="DEZ+/-",
IF(P314-Tabelle4[[#This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13" s="4">
        <f>IF(Tabelle4[[#This Row],[Spalte5]] = "BOOL","0.1",P314-Tabelle4[[#This Row],[byte]])</f>
        <v>2</v>
      </c>
    </row>
    <row r="314" spans="3:22" x14ac:dyDescent="0.25">
      <c r="C314" t="s">
        <v>234</v>
      </c>
      <c r="D314" t="s">
        <v>689</v>
      </c>
      <c r="E314" t="s">
        <v>29</v>
      </c>
      <c r="H314" t="s">
        <v>22</v>
      </c>
      <c r="O314" t="str">
        <f>MID(LEFT(Tabelle4[[#This Row],[Spalte4]],SEARCH(".",Tabelle4[[#This Row],[Spalte4]],1)-1),SEARCH("DB",Tabelle4[[#This Row],[Spalte4]],1),20)</f>
        <v>DB100</v>
      </c>
      <c r="P31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748</v>
      </c>
      <c r="Q314" s="2" t="str">
        <f>IF(ISNUMBER(SEARCH(".",RIGHT(Tabelle4[[#This Row],[Spalte4]],2),1)),RIGHT(Tabelle4[[#This Row],[Spalte4]],1),"")</f>
        <v>0</v>
      </c>
      <c r="R314" t="str">
        <f>_xlfn.TEXTJOIN(" ",FALSE,Tabelle4[[#This Row],[H]],_xlfn.TEXTJOIN(".",TRUE,Tabelle4[[#This Row],[byte]],Tabelle4[[#This Row],[bit]]))</f>
        <v>DB100 748.0</v>
      </c>
      <c r="S314" t="str">
        <f xml:space="preserve"> "." &amp; SUBSTITUTE(SUBSTITUTE(Tabelle4[[#This Row],[Spalte3]],"[",""),"]","")</f>
        <v>.BDE.BDE.Zusatzdaten.Kam_DMC_iO</v>
      </c>
      <c r="U314" t="str">
        <f>IF(Tabelle4[[#This Row],[Spalte5]]="BOOL","BOOL",
IF(Tabelle4[[#This Row],[Spalte5]]="DEZ+/-",
IF(P315-Tabelle4[[#This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14" s="4" t="str">
        <f>IF(Tabelle4[[#This Row],[Spalte5]] = "BOOL","0.1",P315-Tabelle4[[#This Row],[byte]])</f>
        <v>0.1</v>
      </c>
    </row>
    <row r="315" spans="3:22" x14ac:dyDescent="0.25">
      <c r="C315" t="s">
        <v>235</v>
      </c>
      <c r="D315" t="s">
        <v>690</v>
      </c>
      <c r="E315" t="s">
        <v>21</v>
      </c>
      <c r="H315" t="s">
        <v>22</v>
      </c>
      <c r="O315" t="str">
        <f>MID(LEFT(Tabelle4[[#This Row],[Spalte4]],SEARCH(".",Tabelle4[[#This Row],[Spalte4]],1)-1),SEARCH("DB",Tabelle4[[#This Row],[Spalte4]],1),20)</f>
        <v>DB100</v>
      </c>
      <c r="P31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750</v>
      </c>
      <c r="Q315" s="2" t="str">
        <f>IF(ISNUMBER(SEARCH(".",RIGHT(Tabelle4[[#This Row],[Spalte4]],2),1)),RIGHT(Tabelle4[[#This Row],[Spalte4]],1),"")</f>
        <v>0</v>
      </c>
      <c r="R315" t="str">
        <f>_xlfn.TEXTJOIN(" ",FALSE,Tabelle4[[#This Row],[H]],_xlfn.TEXTJOIN(".",TRUE,Tabelle4[[#This Row],[byte]],Tabelle4[[#This Row],[bit]]))</f>
        <v>DB100 750.0</v>
      </c>
      <c r="S315" t="str">
        <f xml:space="preserve"> "." &amp; SUBSTITUTE(SUBSTITUTE(Tabelle4[[#This Row],[Spalte3]],"[",""),"]","")</f>
        <v>.BDE.BDE.Zusatzdaten.Kam_Typname</v>
      </c>
      <c r="U315" t="str">
        <f>IF(Tabelle4[[#This Row],[Spalte5]]="BOOL","BOOL",
IF(Tabelle4[[#This Row],[Spalte5]]="DEZ+/-",
IF(P316-Tabelle4[[#This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315" s="4">
        <f>IF(Tabelle4[[#This Row],[Spalte5]] = "BOOL","0.1",P316-Tabelle4[[#This Row],[byte]])</f>
        <v>22</v>
      </c>
    </row>
    <row r="316" spans="3:22" x14ac:dyDescent="0.25">
      <c r="C316" t="s">
        <v>236</v>
      </c>
      <c r="D316" t="s">
        <v>691</v>
      </c>
      <c r="E316" t="s">
        <v>26</v>
      </c>
      <c r="H316" t="s">
        <v>22</v>
      </c>
      <c r="O316" t="str">
        <f>MID(LEFT(Tabelle4[[#This Row],[Spalte4]],SEARCH(".",Tabelle4[[#This Row],[Spalte4]],1)-1),SEARCH("DB",Tabelle4[[#This Row],[Spalte4]],1),20)</f>
        <v>DB100</v>
      </c>
      <c r="P31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772</v>
      </c>
      <c r="Q316" s="2" t="str">
        <f>IF(ISNUMBER(SEARCH(".",RIGHT(Tabelle4[[#This Row],[Spalte4]],2),1)),RIGHT(Tabelle4[[#This Row],[Spalte4]],1),"")</f>
        <v/>
      </c>
      <c r="R316" t="str">
        <f>_xlfn.TEXTJOIN(" ",FALSE,Tabelle4[[#This Row],[H]],_xlfn.TEXTJOIN(".",TRUE,Tabelle4[[#This Row],[byte]],Tabelle4[[#This Row],[bit]]))</f>
        <v>DB100 772</v>
      </c>
      <c r="S316" t="str">
        <f xml:space="preserve"> "." &amp; SUBSTITUTE(SUBSTITUTE(Tabelle4[[#This Row],[Spalte3]],"[",""),"]","")</f>
        <v>.BDE.BDE.Zusatzdaten.Kam_Typ_Nr</v>
      </c>
      <c r="U316" t="str">
        <f>IF(Tabelle4[[#This Row],[Spalte5]]="BOOL","BOOL",
IF(Tabelle4[[#This Row],[Spalte5]]="DEZ+/-",
IF(P317-Tabelle4[[#This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16" s="4">
        <f>IF(Tabelle4[[#This Row],[Spalte5]] = "BOOL","0.1",P317-Tabelle4[[#This Row],[byte]])</f>
        <v>2</v>
      </c>
    </row>
    <row r="317" spans="3:22" x14ac:dyDescent="0.25">
      <c r="C317" t="s">
        <v>692</v>
      </c>
      <c r="D317" t="s">
        <v>693</v>
      </c>
      <c r="E317" t="s">
        <v>26</v>
      </c>
      <c r="H317" t="s">
        <v>22</v>
      </c>
      <c r="O317" t="str">
        <f>MID(LEFT(Tabelle4[[#This Row],[Spalte4]],SEARCH(".",Tabelle4[[#This Row],[Spalte4]],1)-1),SEARCH("DB",Tabelle4[[#This Row],[Spalte4]],1),20)</f>
        <v>DB100</v>
      </c>
      <c r="P31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774</v>
      </c>
      <c r="Q317" s="2" t="str">
        <f>IF(ISNUMBER(SEARCH(".",RIGHT(Tabelle4[[#This Row],[Spalte4]],2),1)),RIGHT(Tabelle4[[#This Row],[Spalte4]],1),"")</f>
        <v/>
      </c>
      <c r="R317" t="str">
        <f>_xlfn.TEXTJOIN(" ",FALSE,Tabelle4[[#This Row],[H]],_xlfn.TEXTJOIN(".",TRUE,Tabelle4[[#This Row],[byte]],Tabelle4[[#This Row],[bit]]))</f>
        <v>DB100 774</v>
      </c>
      <c r="S317" t="str">
        <f xml:space="preserve"> "." &amp; SUBSTITUTE(SUBSTITUTE(Tabelle4[[#This Row],[Spalte3]],"[",""),"]","")</f>
        <v>.BDE.BDE.Zusatzdaten.Kam_Lötzyklus</v>
      </c>
      <c r="U317" t="str">
        <f>IF(Tabelle4[[#This Row],[Spalte5]]="BOOL","BOOL",
IF(Tabelle4[[#This Row],[Spalte5]]="DEZ+/-",
IF(P318-Tabelle4[[#This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17" s="4">
        <f>IF(Tabelle4[[#This Row],[Spalte5]] = "BOOL","0.1",P318-Tabelle4[[#This Row],[byte]])</f>
        <v>2</v>
      </c>
    </row>
    <row r="318" spans="3:22" x14ac:dyDescent="0.25">
      <c r="C318" t="s">
        <v>694</v>
      </c>
      <c r="D318" t="s">
        <v>695</v>
      </c>
      <c r="E318" t="s">
        <v>29</v>
      </c>
      <c r="H318" t="s">
        <v>22</v>
      </c>
      <c r="O318" t="str">
        <f>MID(LEFT(Tabelle4[[#This Row],[Spalte4]],SEARCH(".",Tabelle4[[#This Row],[Spalte4]],1)-1),SEARCH("DB",Tabelle4[[#This Row],[Spalte4]],1),20)</f>
        <v>DB100</v>
      </c>
      <c r="P31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776</v>
      </c>
      <c r="Q318" s="2" t="str">
        <f>IF(ISNUMBER(SEARCH(".",RIGHT(Tabelle4[[#This Row],[Spalte4]],2),1)),RIGHT(Tabelle4[[#This Row],[Spalte4]],1),"")</f>
        <v>0</v>
      </c>
      <c r="R318" t="str">
        <f>_xlfn.TEXTJOIN(" ",FALSE,Tabelle4[[#This Row],[H]],_xlfn.TEXTJOIN(".",TRUE,Tabelle4[[#This Row],[byte]],Tabelle4[[#This Row],[bit]]))</f>
        <v>DB100 776.0</v>
      </c>
      <c r="S318" t="str">
        <f xml:space="preserve"> "." &amp; SUBSTITUTE(SUBSTITUTE(Tabelle4[[#This Row],[Spalte3]],"[",""),"]","")</f>
        <v>.BDE.BDE.Zusatzdaten.Kam_Loetzyklus_inaktiv</v>
      </c>
      <c r="U318" t="str">
        <f>IF(Tabelle4[[#This Row],[Spalte5]]="BOOL","BOOL",
IF(Tabelle4[[#This Row],[Spalte5]]="DEZ+/-",
IF(P319-Tabelle4[[#This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18" s="4" t="str">
        <f>IF(Tabelle4[[#This Row],[Spalte5]] = "BOOL","0.1",P319-Tabelle4[[#This Row],[byte]])</f>
        <v>0.1</v>
      </c>
    </row>
    <row r="319" spans="3:22" x14ac:dyDescent="0.25">
      <c r="C319" t="s">
        <v>237</v>
      </c>
      <c r="D319" t="s">
        <v>696</v>
      </c>
      <c r="E319" t="s">
        <v>21</v>
      </c>
      <c r="H319" t="s">
        <v>22</v>
      </c>
      <c r="O319" t="str">
        <f>MID(LEFT(Tabelle4[[#This Row],[Spalte4]],SEARCH(".",Tabelle4[[#This Row],[Spalte4]],1)-1),SEARCH("DB",Tabelle4[[#This Row],[Spalte4]],1),20)</f>
        <v>DB100</v>
      </c>
      <c r="P31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778</v>
      </c>
      <c r="Q319" s="2" t="str">
        <f>IF(ISNUMBER(SEARCH(".",RIGHT(Tabelle4[[#This Row],[Spalte4]],2),1)),RIGHT(Tabelle4[[#This Row],[Spalte4]],1),"")</f>
        <v>0</v>
      </c>
      <c r="R319" t="str">
        <f>_xlfn.TEXTJOIN(" ",FALSE,Tabelle4[[#This Row],[H]],_xlfn.TEXTJOIN(".",TRUE,Tabelle4[[#This Row],[byte]],Tabelle4[[#This Row],[bit]]))</f>
        <v>DB100 778.0</v>
      </c>
      <c r="S319" t="str">
        <f xml:space="preserve"> "." &amp; SUBSTITUTE(SUBSTITUTE(Tabelle4[[#This Row],[Spalte3]],"[",""),"]","")</f>
        <v>.BDE.BDE.Zusatzdaten.DMC</v>
      </c>
      <c r="U319" t="str">
        <f>IF(Tabelle4[[#This Row],[Spalte5]]="BOOL","BOOL",
IF(Tabelle4[[#This Row],[Spalte5]]="DEZ+/-",
IF(P320-Tabelle4[[#This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319" s="4">
        <f>IF(Tabelle4[[#This Row],[Spalte5]] = "BOOL","0.1",P320-Tabelle4[[#This Row],[byte]])</f>
        <v>52</v>
      </c>
    </row>
    <row r="320" spans="3:22" x14ac:dyDescent="0.25">
      <c r="C320" t="s">
        <v>238</v>
      </c>
      <c r="D320" t="s">
        <v>697</v>
      </c>
      <c r="E320" t="s">
        <v>21</v>
      </c>
      <c r="H320" t="s">
        <v>22</v>
      </c>
      <c r="O320" t="str">
        <f>MID(LEFT(Tabelle4[[#This Row],[Spalte4]],SEARCH(".",Tabelle4[[#This Row],[Spalte4]],1)-1),SEARCH("DB",Tabelle4[[#This Row],[Spalte4]],1),20)</f>
        <v>DB100</v>
      </c>
      <c r="P32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830</v>
      </c>
      <c r="Q320" s="2" t="str">
        <f>IF(ISNUMBER(SEARCH(".",RIGHT(Tabelle4[[#This Row],[Spalte4]],2),1)),RIGHT(Tabelle4[[#This Row],[Spalte4]],1),"")</f>
        <v>0</v>
      </c>
      <c r="R320" t="str">
        <f>_xlfn.TEXTJOIN(" ",FALSE,Tabelle4[[#This Row],[H]],_xlfn.TEXTJOIN(".",TRUE,Tabelle4[[#This Row],[byte]],Tabelle4[[#This Row],[bit]]))</f>
        <v>DB100 830.0</v>
      </c>
      <c r="S320" t="str">
        <f xml:space="preserve"> "." &amp; SUBSTITUTE(SUBSTITUTE(Tabelle4[[#This Row],[Spalte3]],"[",""),"]","")</f>
        <v>.BDE.BDE.Zusatzdaten.DMC_Kz_Motor</v>
      </c>
      <c r="U320" t="str">
        <f>IF(Tabelle4[[#This Row],[Spalte5]]="BOOL","BOOL",
IF(Tabelle4[[#This Row],[Spalte5]]="DEZ+/-",
IF(P321-Tabelle4[[#This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320" s="4">
        <f>IF(Tabelle4[[#This Row],[Spalte5]] = "BOOL","0.1",P321-Tabelle4[[#This Row],[byte]])</f>
        <v>6</v>
      </c>
    </row>
    <row r="321" spans="3:22" x14ac:dyDescent="0.25">
      <c r="C321" t="s">
        <v>239</v>
      </c>
      <c r="D321" t="s">
        <v>698</v>
      </c>
      <c r="E321" t="s">
        <v>21</v>
      </c>
      <c r="H321" t="s">
        <v>22</v>
      </c>
      <c r="O321" t="str">
        <f>MID(LEFT(Tabelle4[[#This Row],[Spalte4]],SEARCH(".",Tabelle4[[#This Row],[Spalte4]],1)-1),SEARCH("DB",Tabelle4[[#This Row],[Spalte4]],1),20)</f>
        <v>DB100</v>
      </c>
      <c r="P32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836</v>
      </c>
      <c r="Q321" s="2" t="str">
        <f>IF(ISNUMBER(SEARCH(".",RIGHT(Tabelle4[[#This Row],[Spalte4]],2),1)),RIGHT(Tabelle4[[#This Row],[Spalte4]],1),"")</f>
        <v>0</v>
      </c>
      <c r="R321" t="str">
        <f>_xlfn.TEXTJOIN(" ",FALSE,Tabelle4[[#This Row],[H]],_xlfn.TEXTJOIN(".",TRUE,Tabelle4[[#This Row],[byte]],Tabelle4[[#This Row],[bit]]))</f>
        <v>DB100 836.0</v>
      </c>
      <c r="S321" t="str">
        <f xml:space="preserve"> "." &amp; SUBSTITUTE(SUBSTITUTE(Tabelle4[[#This Row],[Spalte3]],"[",""),"]","")</f>
        <v>.BDE.BDE.Zusatzdaten.DMC_Kz_Hauptgruppe_Bauteil</v>
      </c>
      <c r="U321" t="str">
        <f>IF(Tabelle4[[#This Row],[Spalte5]]="BOOL","BOOL",
IF(Tabelle4[[#This Row],[Spalte5]]="DEZ+/-",
IF(P322-Tabelle4[[#This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321" s="4">
        <f>IF(Tabelle4[[#This Row],[Spalte5]] = "BOOL","0.1",P322-Tabelle4[[#This Row],[byte]])</f>
        <v>6</v>
      </c>
    </row>
    <row r="322" spans="3:22" x14ac:dyDescent="0.25">
      <c r="C322" t="s">
        <v>240</v>
      </c>
      <c r="D322" t="s">
        <v>699</v>
      </c>
      <c r="E322" t="s">
        <v>21</v>
      </c>
      <c r="H322" t="s">
        <v>22</v>
      </c>
      <c r="O322" t="str">
        <f>MID(LEFT(Tabelle4[[#This Row],[Spalte4]],SEARCH(".",Tabelle4[[#This Row],[Spalte4]],1)-1),SEARCH("DB",Tabelle4[[#This Row],[Spalte4]],1),20)</f>
        <v>DB100</v>
      </c>
      <c r="P32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842</v>
      </c>
      <c r="Q322" s="2" t="str">
        <f>IF(ISNUMBER(SEARCH(".",RIGHT(Tabelle4[[#This Row],[Spalte4]],2),1)),RIGHT(Tabelle4[[#This Row],[Spalte4]],1),"")</f>
        <v>0</v>
      </c>
      <c r="R322" t="str">
        <f>_xlfn.TEXTJOIN(" ",FALSE,Tabelle4[[#This Row],[H]],_xlfn.TEXTJOIN(".",TRUE,Tabelle4[[#This Row],[byte]],Tabelle4[[#This Row],[bit]]))</f>
        <v>DB100 842.0</v>
      </c>
      <c r="S322" t="str">
        <f xml:space="preserve"> "." &amp; SUBSTITUTE(SUBSTITUTE(Tabelle4[[#This Row],[Spalte3]],"[",""),"]","")</f>
        <v>.BDE.BDE.Zusatzdaten.DMC_Kz_Teile_Typ</v>
      </c>
      <c r="U322" t="str">
        <f>IF(Tabelle4[[#This Row],[Spalte5]]="BOOL","BOOL",
IF(Tabelle4[[#This Row],[Spalte5]]="DEZ+/-",
IF(P323-Tabelle4[[#This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322" s="4">
        <f>IF(Tabelle4[[#This Row],[Spalte5]] = "BOOL","0.1",P323-Tabelle4[[#This Row],[byte]])</f>
        <v>4</v>
      </c>
    </row>
    <row r="323" spans="3:22" x14ac:dyDescent="0.25">
      <c r="C323" t="s">
        <v>700</v>
      </c>
      <c r="D323" t="s">
        <v>701</v>
      </c>
      <c r="E323" t="s">
        <v>21</v>
      </c>
      <c r="H323" t="s">
        <v>22</v>
      </c>
      <c r="O323" t="str">
        <f>MID(LEFT(Tabelle4[[#This Row],[Spalte4]],SEARCH(".",Tabelle4[[#This Row],[Spalte4]],1)-1),SEARCH("DB",Tabelle4[[#This Row],[Spalte4]],1),20)</f>
        <v>DB100</v>
      </c>
      <c r="P32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846</v>
      </c>
      <c r="Q323" s="2" t="str">
        <f>IF(ISNUMBER(SEARCH(".",RIGHT(Tabelle4[[#This Row],[Spalte4]],2),1)),RIGHT(Tabelle4[[#This Row],[Spalte4]],1),"")</f>
        <v>0</v>
      </c>
      <c r="R323" t="str">
        <f>_xlfn.TEXTJOIN(" ",FALSE,Tabelle4[[#This Row],[H]],_xlfn.TEXTJOIN(".",TRUE,Tabelle4[[#This Row],[byte]],Tabelle4[[#This Row],[bit]]))</f>
        <v>DB100 846.0</v>
      </c>
      <c r="S323" t="str">
        <f xml:space="preserve"> "." &amp; SUBSTITUTE(SUBSTITUTE(Tabelle4[[#This Row],[Spalte3]],"[",""),"]","")</f>
        <v>.BDE.BDE.Zusatzdaten.DMC_Kz_Untergruppe_Bauteil</v>
      </c>
      <c r="U323" t="str">
        <f>IF(Tabelle4[[#This Row],[Spalte5]]="BOOL","BOOL",
IF(Tabelle4[[#This Row],[Spalte5]]="DEZ+/-",
IF(P324-Tabelle4[[#This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323" s="4">
        <f>IF(Tabelle4[[#This Row],[Spalte5]] = "BOOL","0.1",P324-Tabelle4[[#This Row],[byte]])</f>
        <v>4</v>
      </c>
    </row>
    <row r="324" spans="3:22" x14ac:dyDescent="0.25">
      <c r="C324" t="s">
        <v>241</v>
      </c>
      <c r="D324" t="s">
        <v>702</v>
      </c>
      <c r="E324" t="s">
        <v>26</v>
      </c>
      <c r="H324" t="s">
        <v>22</v>
      </c>
      <c r="O324" t="str">
        <f>MID(LEFT(Tabelle4[[#This Row],[Spalte4]],SEARCH(".",Tabelle4[[#This Row],[Spalte4]],1)-1),SEARCH("DB",Tabelle4[[#This Row],[Spalte4]],1),20)</f>
        <v>DB100</v>
      </c>
      <c r="P32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850</v>
      </c>
      <c r="Q324" s="2" t="str">
        <f>IF(ISNUMBER(SEARCH(".",RIGHT(Tabelle4[[#This Row],[Spalte4]],2),1)),RIGHT(Tabelle4[[#This Row],[Spalte4]],1),"")</f>
        <v/>
      </c>
      <c r="R324" t="str">
        <f>_xlfn.TEXTJOIN(" ",FALSE,Tabelle4[[#This Row],[H]],_xlfn.TEXTJOIN(".",TRUE,Tabelle4[[#This Row],[byte]],Tabelle4[[#This Row],[bit]]))</f>
        <v>DB100 850</v>
      </c>
      <c r="S324" t="str">
        <f xml:space="preserve"> "." &amp; SUBSTITUTE(SUBSTITUTE(Tabelle4[[#This Row],[Spalte3]],"[",""),"]","")</f>
        <v>.BDE.BDE.Zusatzdaten.DMC_Q_Status</v>
      </c>
      <c r="U324" t="str">
        <f>IF(Tabelle4[[#This Row],[Spalte5]]="BOOL","BOOL",
IF(Tabelle4[[#This Row],[Spalte5]]="DEZ+/-",
IF(P325-Tabelle4[[#This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24" s="4">
        <f>IF(Tabelle4[[#This Row],[Spalte5]] = "BOOL","0.1",P325-Tabelle4[[#This Row],[byte]])</f>
        <v>2</v>
      </c>
    </row>
    <row r="325" spans="3:22" x14ac:dyDescent="0.25">
      <c r="C325" t="s">
        <v>242</v>
      </c>
      <c r="D325" t="s">
        <v>703</v>
      </c>
      <c r="E325" t="s">
        <v>26</v>
      </c>
      <c r="H325" t="s">
        <v>22</v>
      </c>
      <c r="O325" t="str">
        <f>MID(LEFT(Tabelle4[[#This Row],[Spalte4]],SEARCH(".",Tabelle4[[#This Row],[Spalte4]],1)-1),SEARCH("DB",Tabelle4[[#This Row],[Spalte4]],1),20)</f>
        <v>DB100</v>
      </c>
      <c r="P32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852</v>
      </c>
      <c r="Q325" s="2" t="str">
        <f>IF(ISNUMBER(SEARCH(".",RIGHT(Tabelle4[[#This Row],[Spalte4]],2),1)),RIGHT(Tabelle4[[#This Row],[Spalte4]],1),"")</f>
        <v/>
      </c>
      <c r="R325" t="str">
        <f>_xlfn.TEXTJOIN(" ",FALSE,Tabelle4[[#This Row],[H]],_xlfn.TEXTJOIN(".",TRUE,Tabelle4[[#This Row],[byte]],Tabelle4[[#This Row],[bit]]))</f>
        <v>DB100 852</v>
      </c>
      <c r="S325" t="str">
        <f xml:space="preserve"> "." &amp; SUBSTITUTE(SUBSTITUTE(Tabelle4[[#This Row],[Spalte3]],"[",""),"]","")</f>
        <v>.BDE.BDE.Zusatzdaten.DMC_Q_Gesamtqualität</v>
      </c>
      <c r="U325" t="str">
        <f>IF(Tabelle4[[#This Row],[Spalte5]]="BOOL","BOOL",
IF(Tabelle4[[#This Row],[Spalte5]]="DEZ+/-",
IF(P326-Tabelle4[[#This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25" s="4">
        <f>IF(Tabelle4[[#This Row],[Spalte5]] = "BOOL","0.1",P326-Tabelle4[[#This Row],[byte]])</f>
        <v>2</v>
      </c>
    </row>
    <row r="326" spans="3:22" x14ac:dyDescent="0.25">
      <c r="C326" t="s">
        <v>243</v>
      </c>
      <c r="D326" t="s">
        <v>704</v>
      </c>
      <c r="E326" t="s">
        <v>26</v>
      </c>
      <c r="H326" t="s">
        <v>22</v>
      </c>
      <c r="O326" t="str">
        <f>MID(LEFT(Tabelle4[[#This Row],[Spalte4]],SEARCH(".",Tabelle4[[#This Row],[Spalte4]],1)-1),SEARCH("DB",Tabelle4[[#This Row],[Spalte4]],1),20)</f>
        <v>DB100</v>
      </c>
      <c r="P32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854</v>
      </c>
      <c r="Q326" s="2" t="str">
        <f>IF(ISNUMBER(SEARCH(".",RIGHT(Tabelle4[[#This Row],[Spalte4]],2),1)),RIGHT(Tabelle4[[#This Row],[Spalte4]],1),"")</f>
        <v/>
      </c>
      <c r="R326" t="str">
        <f>_xlfn.TEXTJOIN(" ",FALSE,Tabelle4[[#This Row],[H]],_xlfn.TEXTJOIN(".",TRUE,Tabelle4[[#This Row],[byte]],Tabelle4[[#This Row],[bit]]))</f>
        <v>DB100 854</v>
      </c>
      <c r="S326" t="str">
        <f xml:space="preserve"> "." &amp; SUBSTITUTE(SUBSTITUTE(Tabelle4[[#This Row],[Spalte3]],"[",""),"]","")</f>
        <v>.BDE.BDE.Zusatzdaten.DMC_Q_Decodierung</v>
      </c>
      <c r="U326" t="str">
        <f>IF(Tabelle4[[#This Row],[Spalte5]]="BOOL","BOOL",
IF(Tabelle4[[#This Row],[Spalte5]]="DEZ+/-",
IF(P327-Tabelle4[[#This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26" s="4">
        <f>IF(Tabelle4[[#This Row],[Spalte5]] = "BOOL","0.1",P327-Tabelle4[[#This Row],[byte]])</f>
        <v>2</v>
      </c>
    </row>
    <row r="327" spans="3:22" x14ac:dyDescent="0.25">
      <c r="C327" t="s">
        <v>244</v>
      </c>
      <c r="D327" t="s">
        <v>705</v>
      </c>
      <c r="E327" t="s">
        <v>26</v>
      </c>
      <c r="H327" t="s">
        <v>22</v>
      </c>
      <c r="O327" t="str">
        <f>MID(LEFT(Tabelle4[[#This Row],[Spalte4]],SEARCH(".",Tabelle4[[#This Row],[Spalte4]],1)-1),SEARCH("DB",Tabelle4[[#This Row],[Spalte4]],1),20)</f>
        <v>DB100</v>
      </c>
      <c r="P32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856</v>
      </c>
      <c r="Q327" s="2" t="str">
        <f>IF(ISNUMBER(SEARCH(".",RIGHT(Tabelle4[[#This Row],[Spalte4]],2),1)),RIGHT(Tabelle4[[#This Row],[Spalte4]],1),"")</f>
        <v/>
      </c>
      <c r="R327" t="str">
        <f>_xlfn.TEXTJOIN(" ",FALSE,Tabelle4[[#This Row],[H]],_xlfn.TEXTJOIN(".",TRUE,Tabelle4[[#This Row],[byte]],Tabelle4[[#This Row],[bit]]))</f>
        <v>DB100 856</v>
      </c>
      <c r="S327" t="str">
        <f xml:space="preserve"> "." &amp; SUBSTITUTE(SUBSTITUTE(Tabelle4[[#This Row],[Spalte3]],"[",""),"]","")</f>
        <v>.BDE.BDE.Zusatzdaten.DMC_Q_Kontrast</v>
      </c>
      <c r="U327" t="str">
        <f>IF(Tabelle4[[#This Row],[Spalte5]]="BOOL","BOOL",
IF(Tabelle4[[#This Row],[Spalte5]]="DEZ+/-",
IF(P328-Tabelle4[[#This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27" s="4">
        <f>IF(Tabelle4[[#This Row],[Spalte5]] = "BOOL","0.1",P328-Tabelle4[[#This Row],[byte]])</f>
        <v>2</v>
      </c>
    </row>
    <row r="328" spans="3:22" x14ac:dyDescent="0.25">
      <c r="C328" t="s">
        <v>245</v>
      </c>
      <c r="D328" t="s">
        <v>706</v>
      </c>
      <c r="E328" t="s">
        <v>26</v>
      </c>
      <c r="H328" t="s">
        <v>22</v>
      </c>
      <c r="O328" t="str">
        <f>MID(LEFT(Tabelle4[[#This Row],[Spalte4]],SEARCH(".",Tabelle4[[#This Row],[Spalte4]],1)-1),SEARCH("DB",Tabelle4[[#This Row],[Spalte4]],1),20)</f>
        <v>DB100</v>
      </c>
      <c r="P32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858</v>
      </c>
      <c r="Q328" s="2" t="str">
        <f>IF(ISNUMBER(SEARCH(".",RIGHT(Tabelle4[[#This Row],[Spalte4]],2),1)),RIGHT(Tabelle4[[#This Row],[Spalte4]],1),"")</f>
        <v/>
      </c>
      <c r="R328" t="str">
        <f>_xlfn.TEXTJOIN(" ",FALSE,Tabelle4[[#This Row],[H]],_xlfn.TEXTJOIN(".",TRUE,Tabelle4[[#This Row],[byte]],Tabelle4[[#This Row],[bit]]))</f>
        <v>DB100 858</v>
      </c>
      <c r="S328" t="str">
        <f xml:space="preserve"> "." &amp; SUBSTITUTE(SUBSTITUTE(Tabelle4[[#This Row],[Spalte3]],"[",""),"]","")</f>
        <v>.BDE.BDE.Zusatzdaten.DMC_Q_Axial_Verzerrung</v>
      </c>
      <c r="U328" t="str">
        <f>IF(Tabelle4[[#This Row],[Spalte5]]="BOOL","BOOL",
IF(Tabelle4[[#This Row],[Spalte5]]="DEZ+/-",
IF(P329-Tabelle4[[#This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28" s="4">
        <f>IF(Tabelle4[[#This Row],[Spalte5]] = "BOOL","0.1",P329-Tabelle4[[#This Row],[byte]])</f>
        <v>2</v>
      </c>
    </row>
    <row r="329" spans="3:22" x14ac:dyDescent="0.25">
      <c r="C329" t="s">
        <v>246</v>
      </c>
      <c r="D329" t="s">
        <v>707</v>
      </c>
      <c r="E329" t="s">
        <v>26</v>
      </c>
      <c r="H329" t="s">
        <v>22</v>
      </c>
      <c r="O329" t="str">
        <f>MID(LEFT(Tabelle4[[#This Row],[Spalte4]],SEARCH(".",Tabelle4[[#This Row],[Spalte4]],1)-1),SEARCH("DB",Tabelle4[[#This Row],[Spalte4]],1),20)</f>
        <v>DB100</v>
      </c>
      <c r="P32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860</v>
      </c>
      <c r="Q329" s="2" t="str">
        <f>IF(ISNUMBER(SEARCH(".",RIGHT(Tabelle4[[#This Row],[Spalte4]],2),1)),RIGHT(Tabelle4[[#This Row],[Spalte4]],1),"")</f>
        <v/>
      </c>
      <c r="R329" t="str">
        <f>_xlfn.TEXTJOIN(" ",FALSE,Tabelle4[[#This Row],[H]],_xlfn.TEXTJOIN(".",TRUE,Tabelle4[[#This Row],[byte]],Tabelle4[[#This Row],[bit]]))</f>
        <v>DB100 860</v>
      </c>
      <c r="S329" t="str">
        <f xml:space="preserve"> "." &amp; SUBSTITUTE(SUBSTITUTE(Tabelle4[[#This Row],[Spalte3]],"[",""),"]","")</f>
        <v>.BDE.BDE.Zusatzdaten.DMC_Q_unbenutzte_Fehlerkorrektur</v>
      </c>
      <c r="U329" t="str">
        <f>IF(Tabelle4[[#This Row],[Spalte5]]="BOOL","BOOL",
IF(Tabelle4[[#This Row],[Spalte5]]="DEZ+/-",
IF(P330-Tabelle4[[#This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29" s="4">
        <f>IF(Tabelle4[[#This Row],[Spalte5]] = "BOOL","0.1",P330-Tabelle4[[#This Row],[byte]])</f>
        <v>2</v>
      </c>
    </row>
    <row r="330" spans="3:22" x14ac:dyDescent="0.25">
      <c r="C330" t="s">
        <v>247</v>
      </c>
      <c r="D330" t="s">
        <v>708</v>
      </c>
      <c r="E330" t="s">
        <v>26</v>
      </c>
      <c r="H330" t="s">
        <v>22</v>
      </c>
      <c r="O330" t="str">
        <f>MID(LEFT(Tabelle4[[#This Row],[Spalte4]],SEARCH(".",Tabelle4[[#This Row],[Spalte4]],1)-1),SEARCH("DB",Tabelle4[[#This Row],[Spalte4]],1),20)</f>
        <v>DB100</v>
      </c>
      <c r="P33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862</v>
      </c>
      <c r="Q330" s="2" t="str">
        <f>IF(ISNUMBER(SEARCH(".",RIGHT(Tabelle4[[#This Row],[Spalte4]],2),1)),RIGHT(Tabelle4[[#This Row],[Spalte4]],1),"")</f>
        <v/>
      </c>
      <c r="R330" t="str">
        <f>_xlfn.TEXTJOIN(" ",FALSE,Tabelle4[[#This Row],[H]],_xlfn.TEXTJOIN(".",TRUE,Tabelle4[[#This Row],[byte]],Tabelle4[[#This Row],[bit]]))</f>
        <v>DB100 862</v>
      </c>
      <c r="S330" t="str">
        <f xml:space="preserve"> "." &amp; SUBSTITUTE(SUBSTITUTE(Tabelle4[[#This Row],[Spalte3]],"[",""),"]","")</f>
        <v>.BDE.BDE.Zusatzdaten.DMC_Q_Druckvergroesserung_Hori</v>
      </c>
      <c r="U330" t="str">
        <f>IF(Tabelle4[[#This Row],[Spalte5]]="BOOL","BOOL",
IF(Tabelle4[[#This Row],[Spalte5]]="DEZ+/-",
IF(P331-Tabelle4[[#This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30" s="4">
        <f>IF(Tabelle4[[#This Row],[Spalte5]] = "BOOL","0.1",P331-Tabelle4[[#This Row],[byte]])</f>
        <v>2</v>
      </c>
    </row>
    <row r="331" spans="3:22" x14ac:dyDescent="0.25">
      <c r="C331" t="s">
        <v>248</v>
      </c>
      <c r="D331" t="s">
        <v>709</v>
      </c>
      <c r="E331" t="s">
        <v>26</v>
      </c>
      <c r="H331" t="s">
        <v>22</v>
      </c>
      <c r="O331" t="str">
        <f>MID(LEFT(Tabelle4[[#This Row],[Spalte4]],SEARCH(".",Tabelle4[[#This Row],[Spalte4]],1)-1),SEARCH("DB",Tabelle4[[#This Row],[Spalte4]],1),20)</f>
        <v>DB100</v>
      </c>
      <c r="P33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864</v>
      </c>
      <c r="Q331" s="2" t="str">
        <f>IF(ISNUMBER(SEARCH(".",RIGHT(Tabelle4[[#This Row],[Spalte4]],2),1)),RIGHT(Tabelle4[[#This Row],[Spalte4]],1),"")</f>
        <v/>
      </c>
      <c r="R331" t="str">
        <f>_xlfn.TEXTJOIN(" ",FALSE,Tabelle4[[#This Row],[H]],_xlfn.TEXTJOIN(".",TRUE,Tabelle4[[#This Row],[byte]],Tabelle4[[#This Row],[bit]]))</f>
        <v>DB100 864</v>
      </c>
      <c r="S331" t="str">
        <f xml:space="preserve"> "." &amp; SUBSTITUTE(SUBSTITUTE(Tabelle4[[#This Row],[Spalte3]],"[",""),"]","")</f>
        <v>.BDE.BDE.Zusatzdaten.DMC_Q_Druckvergroesserung_Verti</v>
      </c>
      <c r="U331" t="str">
        <f>IF(Tabelle4[[#This Row],[Spalte5]]="BOOL","BOOL",
IF(Tabelle4[[#This Row],[Spalte5]]="DEZ+/-",
IF(P332-Tabelle4[[#This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31" s="4">
        <f>IF(Tabelle4[[#This Row],[Spalte5]] = "BOOL","0.1",P332-Tabelle4[[#This Row],[byte]])</f>
        <v>2</v>
      </c>
    </row>
    <row r="332" spans="3:22" x14ac:dyDescent="0.25">
      <c r="C332" t="s">
        <v>710</v>
      </c>
      <c r="D332" t="s">
        <v>711</v>
      </c>
      <c r="E332" t="s">
        <v>29</v>
      </c>
      <c r="H332" t="s">
        <v>22</v>
      </c>
      <c r="O332" t="str">
        <f>MID(LEFT(Tabelle4[[#This Row],[Spalte4]],SEARCH(".",Tabelle4[[#This Row],[Spalte4]],1)-1),SEARCH("DB",Tabelle4[[#This Row],[Spalte4]],1),20)</f>
        <v>DB100</v>
      </c>
      <c r="P33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866</v>
      </c>
      <c r="Q332" s="2" t="str">
        <f>IF(ISNUMBER(SEARCH(".",RIGHT(Tabelle4[[#This Row],[Spalte4]],2),1)),RIGHT(Tabelle4[[#This Row],[Spalte4]],1),"")</f>
        <v>0</v>
      </c>
      <c r="R332" t="str">
        <f>_xlfn.TEXTJOIN(" ",FALSE,Tabelle4[[#This Row],[H]],_xlfn.TEXTJOIN(".",TRUE,Tabelle4[[#This Row],[byte]],Tabelle4[[#This Row],[bit]]))</f>
        <v>DB100 866.0</v>
      </c>
      <c r="S332" t="str">
        <f xml:space="preserve"> "." &amp; SUBSTITUTE(SUBSTITUTE(Tabelle4[[#This Row],[Spalte3]],"[",""),"]","")</f>
        <v>.BDE.BDE.Zusatzdaten.Vorprozesse_gesamt_iO</v>
      </c>
      <c r="U332" t="str">
        <f>IF(Tabelle4[[#This Row],[Spalte5]]="BOOL","BOOL",
IF(Tabelle4[[#This Row],[Spalte5]]="DEZ+/-",
IF(P333-Tabelle4[[#This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32" s="4" t="str">
        <f>IF(Tabelle4[[#This Row],[Spalte5]] = "BOOL","0.1",P333-Tabelle4[[#This Row],[byte]])</f>
        <v>0.1</v>
      </c>
    </row>
    <row r="333" spans="3:22" x14ac:dyDescent="0.25">
      <c r="C333" t="s">
        <v>712</v>
      </c>
      <c r="D333" t="s">
        <v>713</v>
      </c>
      <c r="E333" t="s">
        <v>29</v>
      </c>
      <c r="H333" t="s">
        <v>22</v>
      </c>
      <c r="O333" t="str">
        <f>MID(LEFT(Tabelle4[[#This Row],[Spalte4]],SEARCH(".",Tabelle4[[#This Row],[Spalte4]],1)-1),SEARCH("DB",Tabelle4[[#This Row],[Spalte4]],1),20)</f>
        <v>DB100</v>
      </c>
      <c r="P33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866</v>
      </c>
      <c r="Q333" s="2" t="str">
        <f>IF(ISNUMBER(SEARCH(".",RIGHT(Tabelle4[[#This Row],[Spalte4]],2),1)),RIGHT(Tabelle4[[#This Row],[Spalte4]],1),"")</f>
        <v>1</v>
      </c>
      <c r="R333" t="str">
        <f>_xlfn.TEXTJOIN(" ",FALSE,Tabelle4[[#This Row],[H]],_xlfn.TEXTJOIN(".",TRUE,Tabelle4[[#This Row],[byte]],Tabelle4[[#This Row],[bit]]))</f>
        <v>DB100 866.1</v>
      </c>
      <c r="S333" t="str">
        <f xml:space="preserve"> "." &amp; SUBSTITUTE(SUBSTITUTE(Tabelle4[[#This Row],[Spalte3]],"[",""),"]","")</f>
        <v>.BDE.BDE.Zusatzdaten.Vorprozess_inaktiv</v>
      </c>
      <c r="U333" t="str">
        <f>IF(Tabelle4[[#This Row],[Spalte5]]="BOOL","BOOL",
IF(Tabelle4[[#This Row],[Spalte5]]="DEZ+/-",
IF(P334-Tabelle4[[#This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33" s="4" t="str">
        <f>IF(Tabelle4[[#This Row],[Spalte5]] = "BOOL","0.1",P334-Tabelle4[[#This Row],[byte]])</f>
        <v>0.1</v>
      </c>
    </row>
    <row r="334" spans="3:22" x14ac:dyDescent="0.25">
      <c r="C334" t="s">
        <v>249</v>
      </c>
      <c r="D334" t="s">
        <v>714</v>
      </c>
      <c r="H334" t="s">
        <v>22</v>
      </c>
      <c r="O334" t="str">
        <f>MID(LEFT(Tabelle4[[#This Row],[Spalte4]],SEARCH(".",Tabelle4[[#This Row],[Spalte4]],1)-1),SEARCH("DB",Tabelle4[[#This Row],[Spalte4]],1),20)</f>
        <v>DB100</v>
      </c>
      <c r="P33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868</v>
      </c>
      <c r="Q334" s="2" t="str">
        <f>IF(ISNUMBER(SEARCH(".",RIGHT(Tabelle4[[#This Row],[Spalte4]],2),1)),RIGHT(Tabelle4[[#This Row],[Spalte4]],1),"")</f>
        <v>0</v>
      </c>
      <c r="R334" t="str">
        <f>_xlfn.TEXTJOIN(" ",FALSE,Tabelle4[[#This Row],[H]],_xlfn.TEXTJOIN(".",TRUE,Tabelle4[[#This Row],[byte]],Tabelle4[[#This Row],[bit]]))</f>
        <v>DB100 868.0</v>
      </c>
      <c r="S334" t="str">
        <f xml:space="preserve"> "." &amp; SUBSTITUTE(SUBSTITUTE(Tabelle4[[#This Row],[Spalte3]],"[",""),"]","")</f>
        <v>.BDE.BDE.Zusatzdaten.Vorprozesse</v>
      </c>
      <c r="U334" t="str">
        <f>IF(Tabelle4[[#This Row],[Spalte5]]="BOOL","BOOL",
IF(Tabelle4[[#This Row],[Spalte5]]="DEZ+/-",
IF(P335-Tabelle4[[#This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334" s="4">
        <f>IF(Tabelle4[[#This Row],[Spalte5]] = "BOOL","0.1",P335-Tabelle4[[#This Row],[byte]])</f>
        <v>0</v>
      </c>
    </row>
    <row r="335" spans="3:22" x14ac:dyDescent="0.25">
      <c r="C335" t="s">
        <v>250</v>
      </c>
      <c r="D335" t="s">
        <v>715</v>
      </c>
      <c r="E335" t="s">
        <v>29</v>
      </c>
      <c r="H335" t="s">
        <v>22</v>
      </c>
      <c r="O335" t="str">
        <f>MID(LEFT(Tabelle4[[#This Row],[Spalte4]],SEARCH(".",Tabelle4[[#This Row],[Spalte4]],1)-1),SEARCH("DB",Tabelle4[[#This Row],[Spalte4]],1),20)</f>
        <v>DB100</v>
      </c>
      <c r="P33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868</v>
      </c>
      <c r="Q335" s="2" t="str">
        <f>IF(ISNUMBER(SEARCH(".",RIGHT(Tabelle4[[#This Row],[Spalte4]],2),1)),RIGHT(Tabelle4[[#This Row],[Spalte4]],1),"")</f>
        <v>0</v>
      </c>
      <c r="R335" t="str">
        <f>_xlfn.TEXTJOIN(" ",FALSE,Tabelle4[[#This Row],[H]],_xlfn.TEXTJOIN(".",TRUE,Tabelle4[[#This Row],[byte]],Tabelle4[[#This Row],[bit]]))</f>
        <v>DB100 868.0</v>
      </c>
      <c r="S335" t="str">
        <f xml:space="preserve"> "." &amp; SUBSTITUTE(SUBSTITUTE(Tabelle4[[#This Row],[Spalte3]],"[",""),"]","")</f>
        <v>.BDE.BDE.Zusatzdaten.Vorprozesse1</v>
      </c>
      <c r="U335" t="str">
        <f>IF(Tabelle4[[#This Row],[Spalte5]]="BOOL","BOOL",
IF(Tabelle4[[#This Row],[Spalte5]]="DEZ+/-",
IF(P336-Tabelle4[[#This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35" s="4" t="str">
        <f>IF(Tabelle4[[#This Row],[Spalte5]] = "BOOL","0.1",P336-Tabelle4[[#This Row],[byte]])</f>
        <v>0.1</v>
      </c>
    </row>
    <row r="336" spans="3:22" x14ac:dyDescent="0.25">
      <c r="C336" t="s">
        <v>251</v>
      </c>
      <c r="D336" t="s">
        <v>716</v>
      </c>
      <c r="E336" t="s">
        <v>29</v>
      </c>
      <c r="H336" t="s">
        <v>22</v>
      </c>
      <c r="O336" t="str">
        <f>MID(LEFT(Tabelle4[[#This Row],[Spalte4]],SEARCH(".",Tabelle4[[#This Row],[Spalte4]],1)-1),SEARCH("DB",Tabelle4[[#This Row],[Spalte4]],1),20)</f>
        <v>DB100</v>
      </c>
      <c r="P33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868</v>
      </c>
      <c r="Q336" s="2" t="str">
        <f>IF(ISNUMBER(SEARCH(".",RIGHT(Tabelle4[[#This Row],[Spalte4]],2),1)),RIGHT(Tabelle4[[#This Row],[Spalte4]],1),"")</f>
        <v>1</v>
      </c>
      <c r="R336" t="str">
        <f>_xlfn.TEXTJOIN(" ",FALSE,Tabelle4[[#This Row],[H]],_xlfn.TEXTJOIN(".",TRUE,Tabelle4[[#This Row],[byte]],Tabelle4[[#This Row],[bit]]))</f>
        <v>DB100 868.1</v>
      </c>
      <c r="S336" t="str">
        <f xml:space="preserve"> "." &amp; SUBSTITUTE(SUBSTITUTE(Tabelle4[[#This Row],[Spalte3]],"[",""),"]","")</f>
        <v>.BDE.BDE.Zusatzdaten.Vorprozesse2</v>
      </c>
      <c r="U336" t="str">
        <f>IF(Tabelle4[[#This Row],[Spalte5]]="BOOL","BOOL",
IF(Tabelle4[[#This Row],[Spalte5]]="DEZ+/-",
IF(P337-Tabelle4[[#This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36" s="4" t="str">
        <f>IF(Tabelle4[[#This Row],[Spalte5]] = "BOOL","0.1",P337-Tabelle4[[#This Row],[byte]])</f>
        <v>0.1</v>
      </c>
    </row>
    <row r="337" spans="3:22" x14ac:dyDescent="0.25">
      <c r="C337" t="s">
        <v>252</v>
      </c>
      <c r="D337" t="s">
        <v>717</v>
      </c>
      <c r="E337" t="s">
        <v>29</v>
      </c>
      <c r="H337" t="s">
        <v>22</v>
      </c>
      <c r="O337" t="str">
        <f>MID(LEFT(Tabelle4[[#This Row],[Spalte4]],SEARCH(".",Tabelle4[[#This Row],[Spalte4]],1)-1),SEARCH("DB",Tabelle4[[#This Row],[Spalte4]],1),20)</f>
        <v>DB100</v>
      </c>
      <c r="P33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868</v>
      </c>
      <c r="Q337" s="2" t="str">
        <f>IF(ISNUMBER(SEARCH(".",RIGHT(Tabelle4[[#This Row],[Spalte4]],2),1)),RIGHT(Tabelle4[[#This Row],[Spalte4]],1),"")</f>
        <v>2</v>
      </c>
      <c r="R337" t="str">
        <f>_xlfn.TEXTJOIN(" ",FALSE,Tabelle4[[#This Row],[H]],_xlfn.TEXTJOIN(".",TRUE,Tabelle4[[#This Row],[byte]],Tabelle4[[#This Row],[bit]]))</f>
        <v>DB100 868.2</v>
      </c>
      <c r="S337" t="str">
        <f xml:space="preserve"> "." &amp; SUBSTITUTE(SUBSTITUTE(Tabelle4[[#This Row],[Spalte3]],"[",""),"]","")</f>
        <v>.BDE.BDE.Zusatzdaten.Vorprozesse3</v>
      </c>
      <c r="U337" t="str">
        <f>IF(Tabelle4[[#This Row],[Spalte5]]="BOOL","BOOL",
IF(Tabelle4[[#This Row],[Spalte5]]="DEZ+/-",
IF(P338-Tabelle4[[#This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37" s="4" t="str">
        <f>IF(Tabelle4[[#This Row],[Spalte5]] = "BOOL","0.1",P338-Tabelle4[[#This Row],[byte]])</f>
        <v>0.1</v>
      </c>
    </row>
    <row r="338" spans="3:22" x14ac:dyDescent="0.25">
      <c r="C338" t="s">
        <v>253</v>
      </c>
      <c r="D338" t="s">
        <v>718</v>
      </c>
      <c r="E338" t="s">
        <v>29</v>
      </c>
      <c r="H338" t="s">
        <v>22</v>
      </c>
      <c r="O338" t="str">
        <f>MID(LEFT(Tabelle4[[#This Row],[Spalte4]],SEARCH(".",Tabelle4[[#This Row],[Spalte4]],1)-1),SEARCH("DB",Tabelle4[[#This Row],[Spalte4]],1),20)</f>
        <v>DB100</v>
      </c>
      <c r="P33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868</v>
      </c>
      <c r="Q338" s="2" t="str">
        <f>IF(ISNUMBER(SEARCH(".",RIGHT(Tabelle4[[#This Row],[Spalte4]],2),1)),RIGHT(Tabelle4[[#This Row],[Spalte4]],1),"")</f>
        <v>3</v>
      </c>
      <c r="R338" t="str">
        <f>_xlfn.TEXTJOIN(" ",FALSE,Tabelle4[[#This Row],[H]],_xlfn.TEXTJOIN(".",TRUE,Tabelle4[[#This Row],[byte]],Tabelle4[[#This Row],[bit]]))</f>
        <v>DB100 868.3</v>
      </c>
      <c r="S338" t="str">
        <f xml:space="preserve"> "." &amp; SUBSTITUTE(SUBSTITUTE(Tabelle4[[#This Row],[Spalte3]],"[",""),"]","")</f>
        <v>.BDE.BDE.Zusatzdaten.Vorprozesse4</v>
      </c>
      <c r="U338" t="str">
        <f>IF(Tabelle4[[#This Row],[Spalte5]]="BOOL","BOOL",
IF(Tabelle4[[#This Row],[Spalte5]]="DEZ+/-",
IF(P339-Tabelle4[[#This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38" s="4" t="str">
        <f>IF(Tabelle4[[#This Row],[Spalte5]] = "BOOL","0.1",P339-Tabelle4[[#This Row],[byte]])</f>
        <v>0.1</v>
      </c>
    </row>
    <row r="339" spans="3:22" x14ac:dyDescent="0.25">
      <c r="C339" t="s">
        <v>254</v>
      </c>
      <c r="D339" t="s">
        <v>719</v>
      </c>
      <c r="E339" t="s">
        <v>29</v>
      </c>
      <c r="H339" t="s">
        <v>22</v>
      </c>
      <c r="O339" t="str">
        <f>MID(LEFT(Tabelle4[[#This Row],[Spalte4]],SEARCH(".",Tabelle4[[#This Row],[Spalte4]],1)-1),SEARCH("DB",Tabelle4[[#This Row],[Spalte4]],1),20)</f>
        <v>DB100</v>
      </c>
      <c r="P33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868</v>
      </c>
      <c r="Q339" s="2" t="str">
        <f>IF(ISNUMBER(SEARCH(".",RIGHT(Tabelle4[[#This Row],[Spalte4]],2),1)),RIGHT(Tabelle4[[#This Row],[Spalte4]],1),"")</f>
        <v>4</v>
      </c>
      <c r="R339" t="str">
        <f>_xlfn.TEXTJOIN(" ",FALSE,Tabelle4[[#This Row],[H]],_xlfn.TEXTJOIN(".",TRUE,Tabelle4[[#This Row],[byte]],Tabelle4[[#This Row],[bit]]))</f>
        <v>DB100 868.4</v>
      </c>
      <c r="S339" t="str">
        <f xml:space="preserve"> "." &amp; SUBSTITUTE(SUBSTITUTE(Tabelle4[[#This Row],[Spalte3]],"[",""),"]","")</f>
        <v>.BDE.BDE.Zusatzdaten.Vorprozesse5</v>
      </c>
      <c r="U339" t="str">
        <f>IF(Tabelle4[[#This Row],[Spalte5]]="BOOL","BOOL",
IF(Tabelle4[[#This Row],[Spalte5]]="DEZ+/-",
IF(P340-Tabelle4[[#This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39" s="4" t="str">
        <f>IF(Tabelle4[[#This Row],[Spalte5]] = "BOOL","0.1",P340-Tabelle4[[#This Row],[byte]])</f>
        <v>0.1</v>
      </c>
    </row>
    <row r="340" spans="3:22" x14ac:dyDescent="0.25">
      <c r="C340" t="s">
        <v>255</v>
      </c>
      <c r="D340" t="s">
        <v>720</v>
      </c>
      <c r="E340" t="s">
        <v>29</v>
      </c>
      <c r="H340" t="s">
        <v>22</v>
      </c>
      <c r="O340" t="str">
        <f>MID(LEFT(Tabelle4[[#This Row],[Spalte4]],SEARCH(".",Tabelle4[[#This Row],[Spalte4]],1)-1),SEARCH("DB",Tabelle4[[#This Row],[Spalte4]],1),20)</f>
        <v>DB100</v>
      </c>
      <c r="P34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868</v>
      </c>
      <c r="Q340" s="2" t="str">
        <f>IF(ISNUMBER(SEARCH(".",RIGHT(Tabelle4[[#This Row],[Spalte4]],2),1)),RIGHT(Tabelle4[[#This Row],[Spalte4]],1),"")</f>
        <v>5</v>
      </c>
      <c r="R340" t="str">
        <f>_xlfn.TEXTJOIN(" ",FALSE,Tabelle4[[#This Row],[H]],_xlfn.TEXTJOIN(".",TRUE,Tabelle4[[#This Row],[byte]],Tabelle4[[#This Row],[bit]]))</f>
        <v>DB100 868.5</v>
      </c>
      <c r="S340" t="str">
        <f xml:space="preserve"> "." &amp; SUBSTITUTE(SUBSTITUTE(Tabelle4[[#This Row],[Spalte3]],"[",""),"]","")</f>
        <v>.BDE.BDE.Zusatzdaten.Vorprozesse6</v>
      </c>
      <c r="U340" t="str">
        <f>IF(Tabelle4[[#This Row],[Spalte5]]="BOOL","BOOL",
IF(Tabelle4[[#This Row],[Spalte5]]="DEZ+/-",
IF(P341-Tabelle4[[#This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0" s="4" t="str">
        <f>IF(Tabelle4[[#This Row],[Spalte5]] = "BOOL","0.1",P341-Tabelle4[[#This Row],[byte]])</f>
        <v>0.1</v>
      </c>
    </row>
    <row r="341" spans="3:22" x14ac:dyDescent="0.25">
      <c r="C341" t="s">
        <v>256</v>
      </c>
      <c r="D341" t="s">
        <v>721</v>
      </c>
      <c r="E341" t="s">
        <v>29</v>
      </c>
      <c r="H341" t="s">
        <v>22</v>
      </c>
      <c r="O341" t="str">
        <f>MID(LEFT(Tabelle4[[#This Row],[Spalte4]],SEARCH(".",Tabelle4[[#This Row],[Spalte4]],1)-1),SEARCH("DB",Tabelle4[[#This Row],[Spalte4]],1),20)</f>
        <v>DB100</v>
      </c>
      <c r="P34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868</v>
      </c>
      <c r="Q341" s="2" t="str">
        <f>IF(ISNUMBER(SEARCH(".",RIGHT(Tabelle4[[#This Row],[Spalte4]],2),1)),RIGHT(Tabelle4[[#This Row],[Spalte4]],1),"")</f>
        <v>6</v>
      </c>
      <c r="R341" t="str">
        <f>_xlfn.TEXTJOIN(" ",FALSE,Tabelle4[[#This Row],[H]],_xlfn.TEXTJOIN(".",TRUE,Tabelle4[[#This Row],[byte]],Tabelle4[[#This Row],[bit]]))</f>
        <v>DB100 868.6</v>
      </c>
      <c r="S341" t="str">
        <f xml:space="preserve"> "." &amp; SUBSTITUTE(SUBSTITUTE(Tabelle4[[#This Row],[Spalte3]],"[",""),"]","")</f>
        <v>.BDE.BDE.Zusatzdaten.Vorprozesse7</v>
      </c>
      <c r="U341" t="str">
        <f>IF(Tabelle4[[#This Row],[Spalte5]]="BOOL","BOOL",
IF(Tabelle4[[#This Row],[Spalte5]]="DEZ+/-",
IF(P342-Tabelle4[[#This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1" s="4" t="str">
        <f>IF(Tabelle4[[#This Row],[Spalte5]] = "BOOL","0.1",P342-Tabelle4[[#This Row],[byte]])</f>
        <v>0.1</v>
      </c>
    </row>
    <row r="342" spans="3:22" x14ac:dyDescent="0.25">
      <c r="C342" t="s">
        <v>257</v>
      </c>
      <c r="D342" t="s">
        <v>722</v>
      </c>
      <c r="E342" t="s">
        <v>29</v>
      </c>
      <c r="H342" t="s">
        <v>22</v>
      </c>
      <c r="O342" t="str">
        <f>MID(LEFT(Tabelle4[[#This Row],[Spalte4]],SEARCH(".",Tabelle4[[#This Row],[Spalte4]],1)-1),SEARCH("DB",Tabelle4[[#This Row],[Spalte4]],1),20)</f>
        <v>DB100</v>
      </c>
      <c r="P34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868</v>
      </c>
      <c r="Q342" s="2" t="str">
        <f>IF(ISNUMBER(SEARCH(".",RIGHT(Tabelle4[[#This Row],[Spalte4]],2),1)),RIGHT(Tabelle4[[#This Row],[Spalte4]],1),"")</f>
        <v>7</v>
      </c>
      <c r="R342" t="str">
        <f>_xlfn.TEXTJOIN(" ",FALSE,Tabelle4[[#This Row],[H]],_xlfn.TEXTJOIN(".",TRUE,Tabelle4[[#This Row],[byte]],Tabelle4[[#This Row],[bit]]))</f>
        <v>DB100 868.7</v>
      </c>
      <c r="S342" t="str">
        <f xml:space="preserve"> "." &amp; SUBSTITUTE(SUBSTITUTE(Tabelle4[[#This Row],[Spalte3]],"[",""),"]","")</f>
        <v>.BDE.BDE.Zusatzdaten.Vorprozesse8</v>
      </c>
      <c r="U342" t="str">
        <f>IF(Tabelle4[[#This Row],[Spalte5]]="BOOL","BOOL",
IF(Tabelle4[[#This Row],[Spalte5]]="DEZ+/-",
IF(P343-Tabelle4[[#This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2" s="4" t="str">
        <f>IF(Tabelle4[[#This Row],[Spalte5]] = "BOOL","0.1",P343-Tabelle4[[#This Row],[byte]])</f>
        <v>0.1</v>
      </c>
    </row>
    <row r="343" spans="3:22" x14ac:dyDescent="0.25">
      <c r="C343" t="s">
        <v>258</v>
      </c>
      <c r="D343" t="s">
        <v>723</v>
      </c>
      <c r="E343" t="s">
        <v>29</v>
      </c>
      <c r="H343" t="s">
        <v>22</v>
      </c>
      <c r="O343" t="str">
        <f>MID(LEFT(Tabelle4[[#This Row],[Spalte4]],SEARCH(".",Tabelle4[[#This Row],[Spalte4]],1)-1),SEARCH("DB",Tabelle4[[#This Row],[Spalte4]],1),20)</f>
        <v>DB100</v>
      </c>
      <c r="P34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869</v>
      </c>
      <c r="Q343" s="2" t="str">
        <f>IF(ISNUMBER(SEARCH(".",RIGHT(Tabelle4[[#This Row],[Spalte4]],2),1)),RIGHT(Tabelle4[[#This Row],[Spalte4]],1),"")</f>
        <v>0</v>
      </c>
      <c r="R343" t="str">
        <f>_xlfn.TEXTJOIN(" ",FALSE,Tabelle4[[#This Row],[H]],_xlfn.TEXTJOIN(".",TRUE,Tabelle4[[#This Row],[byte]],Tabelle4[[#This Row],[bit]]))</f>
        <v>DB100 869.0</v>
      </c>
      <c r="S343" t="str">
        <f xml:space="preserve"> "." &amp; SUBSTITUTE(SUBSTITUTE(Tabelle4[[#This Row],[Spalte3]],"[",""),"]","")</f>
        <v>.BDE.BDE.Zusatzdaten.Vorprozesse9</v>
      </c>
      <c r="U343" t="str">
        <f>IF(Tabelle4[[#This Row],[Spalte5]]="BOOL","BOOL",
IF(Tabelle4[[#This Row],[Spalte5]]="DEZ+/-",
IF(P344-Tabelle4[[#This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3" s="4" t="str">
        <f>IF(Tabelle4[[#This Row],[Spalte5]] = "BOOL","0.1",P344-Tabelle4[[#This Row],[byte]])</f>
        <v>0.1</v>
      </c>
    </row>
    <row r="344" spans="3:22" x14ac:dyDescent="0.25">
      <c r="C344" t="s">
        <v>259</v>
      </c>
      <c r="D344" t="s">
        <v>724</v>
      </c>
      <c r="E344" t="s">
        <v>29</v>
      </c>
      <c r="H344" t="s">
        <v>22</v>
      </c>
      <c r="O344" t="str">
        <f>MID(LEFT(Tabelle4[[#This Row],[Spalte4]],SEARCH(".",Tabelle4[[#This Row],[Spalte4]],1)-1),SEARCH("DB",Tabelle4[[#This Row],[Spalte4]],1),20)</f>
        <v>DB100</v>
      </c>
      <c r="P34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869</v>
      </c>
      <c r="Q344" s="2" t="str">
        <f>IF(ISNUMBER(SEARCH(".",RIGHT(Tabelle4[[#This Row],[Spalte4]],2),1)),RIGHT(Tabelle4[[#This Row],[Spalte4]],1),"")</f>
        <v>1</v>
      </c>
      <c r="R344" t="str">
        <f>_xlfn.TEXTJOIN(" ",FALSE,Tabelle4[[#This Row],[H]],_xlfn.TEXTJOIN(".",TRUE,Tabelle4[[#This Row],[byte]],Tabelle4[[#This Row],[bit]]))</f>
        <v>DB100 869.1</v>
      </c>
      <c r="S344" t="str">
        <f xml:space="preserve"> "." &amp; SUBSTITUTE(SUBSTITUTE(Tabelle4[[#This Row],[Spalte3]],"[",""),"]","")</f>
        <v>.BDE.BDE.Zusatzdaten.Vorprozesse10</v>
      </c>
      <c r="U344" t="str">
        <f>IF(Tabelle4[[#This Row],[Spalte5]]="BOOL","BOOL",
IF(Tabelle4[[#This Row],[Spalte5]]="DEZ+/-",
IF(P345-Tabelle4[[#This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4" s="4" t="str">
        <f>IF(Tabelle4[[#This Row],[Spalte5]] = "BOOL","0.1",P345-Tabelle4[[#This Row],[byte]])</f>
        <v>0.1</v>
      </c>
    </row>
    <row r="345" spans="3:22" x14ac:dyDescent="0.25">
      <c r="C345" t="s">
        <v>260</v>
      </c>
      <c r="D345" t="s">
        <v>725</v>
      </c>
      <c r="E345" t="s">
        <v>29</v>
      </c>
      <c r="H345" t="s">
        <v>22</v>
      </c>
      <c r="O345" t="str">
        <f>MID(LEFT(Tabelle4[[#This Row],[Spalte4]],SEARCH(".",Tabelle4[[#This Row],[Spalte4]],1)-1),SEARCH("DB",Tabelle4[[#This Row],[Spalte4]],1),20)</f>
        <v>DB100</v>
      </c>
      <c r="P34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869</v>
      </c>
      <c r="Q345" s="2" t="str">
        <f>IF(ISNUMBER(SEARCH(".",RIGHT(Tabelle4[[#This Row],[Spalte4]],2),1)),RIGHT(Tabelle4[[#This Row],[Spalte4]],1),"")</f>
        <v>2</v>
      </c>
      <c r="R345" t="str">
        <f>_xlfn.TEXTJOIN(" ",FALSE,Tabelle4[[#This Row],[H]],_xlfn.TEXTJOIN(".",TRUE,Tabelle4[[#This Row],[byte]],Tabelle4[[#This Row],[bit]]))</f>
        <v>DB100 869.2</v>
      </c>
      <c r="S345" t="str">
        <f xml:space="preserve"> "." &amp; SUBSTITUTE(SUBSTITUTE(Tabelle4[[#This Row],[Spalte3]],"[",""),"]","")</f>
        <v>.BDE.BDE.Zusatzdaten.Vorprozesse11</v>
      </c>
      <c r="U345" t="str">
        <f>IF(Tabelle4[[#This Row],[Spalte5]]="BOOL","BOOL",
IF(Tabelle4[[#This Row],[Spalte5]]="DEZ+/-",
IF(P346-Tabelle4[[#This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5" s="4" t="str">
        <f>IF(Tabelle4[[#This Row],[Spalte5]] = "BOOL","0.1",P346-Tabelle4[[#This Row],[byte]])</f>
        <v>0.1</v>
      </c>
    </row>
    <row r="346" spans="3:22" x14ac:dyDescent="0.25">
      <c r="C346" t="s">
        <v>261</v>
      </c>
      <c r="D346" t="s">
        <v>726</v>
      </c>
      <c r="E346" t="s">
        <v>29</v>
      </c>
      <c r="H346" t="s">
        <v>22</v>
      </c>
      <c r="O346" t="str">
        <f>MID(LEFT(Tabelle4[[#This Row],[Spalte4]],SEARCH(".",Tabelle4[[#This Row],[Spalte4]],1)-1),SEARCH("DB",Tabelle4[[#This Row],[Spalte4]],1),20)</f>
        <v>DB100</v>
      </c>
      <c r="P34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869</v>
      </c>
      <c r="Q346" s="2" t="str">
        <f>IF(ISNUMBER(SEARCH(".",RIGHT(Tabelle4[[#This Row],[Spalte4]],2),1)),RIGHT(Tabelle4[[#This Row],[Spalte4]],1),"")</f>
        <v>3</v>
      </c>
      <c r="R346" t="str">
        <f>_xlfn.TEXTJOIN(" ",FALSE,Tabelle4[[#This Row],[H]],_xlfn.TEXTJOIN(".",TRUE,Tabelle4[[#This Row],[byte]],Tabelle4[[#This Row],[bit]]))</f>
        <v>DB100 869.3</v>
      </c>
      <c r="S346" t="str">
        <f xml:space="preserve"> "." &amp; SUBSTITUTE(SUBSTITUTE(Tabelle4[[#This Row],[Spalte3]],"[",""),"]","")</f>
        <v>.BDE.BDE.Zusatzdaten.Vorprozesse12</v>
      </c>
      <c r="U346" t="str">
        <f>IF(Tabelle4[[#This Row],[Spalte5]]="BOOL","BOOL",
IF(Tabelle4[[#This Row],[Spalte5]]="DEZ+/-",
IF(P347-Tabelle4[[#This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6" s="4" t="str">
        <f>IF(Tabelle4[[#This Row],[Spalte5]] = "BOOL","0.1",P347-Tabelle4[[#This Row],[byte]])</f>
        <v>0.1</v>
      </c>
    </row>
    <row r="347" spans="3:22" x14ac:dyDescent="0.25">
      <c r="C347" t="s">
        <v>262</v>
      </c>
      <c r="D347" t="s">
        <v>727</v>
      </c>
      <c r="E347" t="s">
        <v>29</v>
      </c>
      <c r="H347" t="s">
        <v>22</v>
      </c>
      <c r="O347" t="str">
        <f>MID(LEFT(Tabelle4[[#This Row],[Spalte4]],SEARCH(".",Tabelle4[[#This Row],[Spalte4]],1)-1),SEARCH("DB",Tabelle4[[#This Row],[Spalte4]],1),20)</f>
        <v>DB100</v>
      </c>
      <c r="P34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869</v>
      </c>
      <c r="Q347" s="2" t="str">
        <f>IF(ISNUMBER(SEARCH(".",RIGHT(Tabelle4[[#This Row],[Spalte4]],2),1)),RIGHT(Tabelle4[[#This Row],[Spalte4]],1),"")</f>
        <v>4</v>
      </c>
      <c r="R347" t="str">
        <f>_xlfn.TEXTJOIN(" ",FALSE,Tabelle4[[#This Row],[H]],_xlfn.TEXTJOIN(".",TRUE,Tabelle4[[#This Row],[byte]],Tabelle4[[#This Row],[bit]]))</f>
        <v>DB100 869.4</v>
      </c>
      <c r="S347" t="str">
        <f xml:space="preserve"> "." &amp; SUBSTITUTE(SUBSTITUTE(Tabelle4[[#This Row],[Spalte3]],"[",""),"]","")</f>
        <v>.BDE.BDE.Zusatzdaten.Vorprozesse13</v>
      </c>
      <c r="U347" t="str">
        <f>IF(Tabelle4[[#This Row],[Spalte5]]="BOOL","BOOL",
IF(Tabelle4[[#This Row],[Spalte5]]="DEZ+/-",
IF(P348-Tabelle4[[#This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7" s="4" t="str">
        <f>IF(Tabelle4[[#This Row],[Spalte5]] = "BOOL","0.1",P348-Tabelle4[[#This Row],[byte]])</f>
        <v>0.1</v>
      </c>
    </row>
    <row r="348" spans="3:22" x14ac:dyDescent="0.25">
      <c r="C348" t="s">
        <v>263</v>
      </c>
      <c r="D348" t="s">
        <v>728</v>
      </c>
      <c r="E348" t="s">
        <v>29</v>
      </c>
      <c r="H348" t="s">
        <v>22</v>
      </c>
      <c r="O348" t="str">
        <f>MID(LEFT(Tabelle4[[#This Row],[Spalte4]],SEARCH(".",Tabelle4[[#This Row],[Spalte4]],1)-1),SEARCH("DB",Tabelle4[[#This Row],[Spalte4]],1),20)</f>
        <v>DB100</v>
      </c>
      <c r="P34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869</v>
      </c>
      <c r="Q348" s="2" t="str">
        <f>IF(ISNUMBER(SEARCH(".",RIGHT(Tabelle4[[#This Row],[Spalte4]],2),1)),RIGHT(Tabelle4[[#This Row],[Spalte4]],1),"")</f>
        <v>5</v>
      </c>
      <c r="R348" t="str">
        <f>_xlfn.TEXTJOIN(" ",FALSE,Tabelle4[[#This Row],[H]],_xlfn.TEXTJOIN(".",TRUE,Tabelle4[[#This Row],[byte]],Tabelle4[[#This Row],[bit]]))</f>
        <v>DB100 869.5</v>
      </c>
      <c r="S348" t="str">
        <f xml:space="preserve"> "." &amp; SUBSTITUTE(SUBSTITUTE(Tabelle4[[#This Row],[Spalte3]],"[",""),"]","")</f>
        <v>.BDE.BDE.Zusatzdaten.Vorprozesse14</v>
      </c>
      <c r="U348" t="str">
        <f>IF(Tabelle4[[#This Row],[Spalte5]]="BOOL","BOOL",
IF(Tabelle4[[#This Row],[Spalte5]]="DEZ+/-",
IF(P349-Tabelle4[[#This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8" s="4" t="str">
        <f>IF(Tabelle4[[#This Row],[Spalte5]] = "BOOL","0.1",P349-Tabelle4[[#This Row],[byte]])</f>
        <v>0.1</v>
      </c>
    </row>
    <row r="349" spans="3:22" x14ac:dyDescent="0.25">
      <c r="C349" t="s">
        <v>264</v>
      </c>
      <c r="D349" t="s">
        <v>729</v>
      </c>
      <c r="E349" t="s">
        <v>29</v>
      </c>
      <c r="H349" t="s">
        <v>22</v>
      </c>
      <c r="O349" t="str">
        <f>MID(LEFT(Tabelle4[[#This Row],[Spalte4]],SEARCH(".",Tabelle4[[#This Row],[Spalte4]],1)-1),SEARCH("DB",Tabelle4[[#This Row],[Spalte4]],1),20)</f>
        <v>DB100</v>
      </c>
      <c r="P34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869</v>
      </c>
      <c r="Q349" s="2" t="str">
        <f>IF(ISNUMBER(SEARCH(".",RIGHT(Tabelle4[[#This Row],[Spalte4]],2),1)),RIGHT(Tabelle4[[#This Row],[Spalte4]],1),"")</f>
        <v>6</v>
      </c>
      <c r="R349" t="str">
        <f>_xlfn.TEXTJOIN(" ",FALSE,Tabelle4[[#This Row],[H]],_xlfn.TEXTJOIN(".",TRUE,Tabelle4[[#This Row],[byte]],Tabelle4[[#This Row],[bit]]))</f>
        <v>DB100 869.6</v>
      </c>
      <c r="S349" t="str">
        <f xml:space="preserve"> "." &amp; SUBSTITUTE(SUBSTITUTE(Tabelle4[[#This Row],[Spalte3]],"[",""),"]","")</f>
        <v>.BDE.BDE.Zusatzdaten.Vorprozesse15</v>
      </c>
      <c r="U349" t="str">
        <f>IF(Tabelle4[[#This Row],[Spalte5]]="BOOL","BOOL",
IF(Tabelle4[[#This Row],[Spalte5]]="DEZ+/-",
IF(P350-Tabelle4[[#This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49" s="4" t="str">
        <f>IF(Tabelle4[[#This Row],[Spalte5]] = "BOOL","0.1",P350-Tabelle4[[#This Row],[byte]])</f>
        <v>0.1</v>
      </c>
    </row>
    <row r="350" spans="3:22" x14ac:dyDescent="0.25">
      <c r="C350" t="s">
        <v>265</v>
      </c>
      <c r="D350" t="s">
        <v>730</v>
      </c>
      <c r="E350" t="s">
        <v>29</v>
      </c>
      <c r="H350" t="s">
        <v>22</v>
      </c>
      <c r="O350" t="str">
        <f>MID(LEFT(Tabelle4[[#This Row],[Spalte4]],SEARCH(".",Tabelle4[[#This Row],[Spalte4]],1)-1),SEARCH("DB",Tabelle4[[#This Row],[Spalte4]],1),20)</f>
        <v>DB100</v>
      </c>
      <c r="P35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869</v>
      </c>
      <c r="Q350" s="2" t="str">
        <f>IF(ISNUMBER(SEARCH(".",RIGHT(Tabelle4[[#This Row],[Spalte4]],2),1)),RIGHT(Tabelle4[[#This Row],[Spalte4]],1),"")</f>
        <v>7</v>
      </c>
      <c r="R350" t="str">
        <f>_xlfn.TEXTJOIN(" ",FALSE,Tabelle4[[#This Row],[H]],_xlfn.TEXTJOIN(".",TRUE,Tabelle4[[#This Row],[byte]],Tabelle4[[#This Row],[bit]]))</f>
        <v>DB100 869.7</v>
      </c>
      <c r="S350" t="str">
        <f xml:space="preserve"> "." &amp; SUBSTITUTE(SUBSTITUTE(Tabelle4[[#This Row],[Spalte3]],"[",""),"]","")</f>
        <v>.BDE.BDE.Zusatzdaten.Vorprozesse16</v>
      </c>
      <c r="U350" t="str">
        <f>IF(Tabelle4[[#This Row],[Spalte5]]="BOOL","BOOL",
IF(Tabelle4[[#This Row],[Spalte5]]="DEZ+/-",
IF(P351-Tabelle4[[#This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50" s="4" t="str">
        <f>IF(Tabelle4[[#This Row],[Spalte5]] = "BOOL","0.1",P351-Tabelle4[[#This Row],[byte]])</f>
        <v>0.1</v>
      </c>
    </row>
    <row r="351" spans="3:22" x14ac:dyDescent="0.25">
      <c r="C351" t="s">
        <v>266</v>
      </c>
      <c r="D351" t="s">
        <v>731</v>
      </c>
      <c r="E351" t="s">
        <v>29</v>
      </c>
      <c r="H351" t="s">
        <v>22</v>
      </c>
      <c r="O351" t="str">
        <f>MID(LEFT(Tabelle4[[#This Row],[Spalte4]],SEARCH(".",Tabelle4[[#This Row],[Spalte4]],1)-1),SEARCH("DB",Tabelle4[[#This Row],[Spalte4]],1),20)</f>
        <v>DB100</v>
      </c>
      <c r="P35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870</v>
      </c>
      <c r="Q351" s="2" t="str">
        <f>IF(ISNUMBER(SEARCH(".",RIGHT(Tabelle4[[#This Row],[Spalte4]],2),1)),RIGHT(Tabelle4[[#This Row],[Spalte4]],1),"")</f>
        <v>0</v>
      </c>
      <c r="R351" t="str">
        <f>_xlfn.TEXTJOIN(" ",FALSE,Tabelle4[[#This Row],[H]],_xlfn.TEXTJOIN(".",TRUE,Tabelle4[[#This Row],[byte]],Tabelle4[[#This Row],[bit]]))</f>
        <v>DB100 870.0</v>
      </c>
      <c r="S351" t="str">
        <f xml:space="preserve"> "." &amp; SUBSTITUTE(SUBSTITUTE(Tabelle4[[#This Row],[Spalte3]],"[",""),"]","")</f>
        <v>.BDE.BDE.Zusatzdaten.Vorprozesse17</v>
      </c>
      <c r="U351" t="str">
        <f>IF(Tabelle4[[#This Row],[Spalte5]]="BOOL","BOOL",
IF(Tabelle4[[#This Row],[Spalte5]]="DEZ+/-",
IF(P352-Tabelle4[[#This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51" s="4" t="str">
        <f>IF(Tabelle4[[#This Row],[Spalte5]] = "BOOL","0.1",P352-Tabelle4[[#This Row],[byte]])</f>
        <v>0.1</v>
      </c>
    </row>
    <row r="352" spans="3:22" x14ac:dyDescent="0.25">
      <c r="C352" t="s">
        <v>267</v>
      </c>
      <c r="D352" t="s">
        <v>732</v>
      </c>
      <c r="E352" t="s">
        <v>29</v>
      </c>
      <c r="H352" t="s">
        <v>22</v>
      </c>
      <c r="O352" t="str">
        <f>MID(LEFT(Tabelle4[[#This Row],[Spalte4]],SEARCH(".",Tabelle4[[#This Row],[Spalte4]],1)-1),SEARCH("DB",Tabelle4[[#This Row],[Spalte4]],1),20)</f>
        <v>DB100</v>
      </c>
      <c r="P35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870</v>
      </c>
      <c r="Q352" s="2" t="str">
        <f>IF(ISNUMBER(SEARCH(".",RIGHT(Tabelle4[[#This Row],[Spalte4]],2),1)),RIGHT(Tabelle4[[#This Row],[Spalte4]],1),"")</f>
        <v>1</v>
      </c>
      <c r="R352" t="str">
        <f>_xlfn.TEXTJOIN(" ",FALSE,Tabelle4[[#This Row],[H]],_xlfn.TEXTJOIN(".",TRUE,Tabelle4[[#This Row],[byte]],Tabelle4[[#This Row],[bit]]))</f>
        <v>DB100 870.1</v>
      </c>
      <c r="S352" t="str">
        <f xml:space="preserve"> "." &amp; SUBSTITUTE(SUBSTITUTE(Tabelle4[[#This Row],[Spalte3]],"[",""),"]","")</f>
        <v>.BDE.BDE.Zusatzdaten.Vorprozesse18</v>
      </c>
      <c r="U352" t="str">
        <f>IF(Tabelle4[[#This Row],[Spalte5]]="BOOL","BOOL",
IF(Tabelle4[[#This Row],[Spalte5]]="DEZ+/-",
IF(P353-Tabelle4[[#This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52" s="4" t="str">
        <f>IF(Tabelle4[[#This Row],[Spalte5]] = "BOOL","0.1",P353-Tabelle4[[#This Row],[byte]])</f>
        <v>0.1</v>
      </c>
    </row>
    <row r="353" spans="3:22" x14ac:dyDescent="0.25">
      <c r="C353" t="s">
        <v>268</v>
      </c>
      <c r="D353" t="s">
        <v>733</v>
      </c>
      <c r="E353" t="s">
        <v>29</v>
      </c>
      <c r="H353" t="s">
        <v>22</v>
      </c>
      <c r="O353" t="str">
        <f>MID(LEFT(Tabelle4[[#This Row],[Spalte4]],SEARCH(".",Tabelle4[[#This Row],[Spalte4]],1)-1),SEARCH("DB",Tabelle4[[#This Row],[Spalte4]],1),20)</f>
        <v>DB100</v>
      </c>
      <c r="P35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870</v>
      </c>
      <c r="Q353" s="2" t="str">
        <f>IF(ISNUMBER(SEARCH(".",RIGHT(Tabelle4[[#This Row],[Spalte4]],2),1)),RIGHT(Tabelle4[[#This Row],[Spalte4]],1),"")</f>
        <v>2</v>
      </c>
      <c r="R353" t="str">
        <f>_xlfn.TEXTJOIN(" ",FALSE,Tabelle4[[#This Row],[H]],_xlfn.TEXTJOIN(".",TRUE,Tabelle4[[#This Row],[byte]],Tabelle4[[#This Row],[bit]]))</f>
        <v>DB100 870.2</v>
      </c>
      <c r="S353" t="str">
        <f xml:space="preserve"> "." &amp; SUBSTITUTE(SUBSTITUTE(Tabelle4[[#This Row],[Spalte3]],"[",""),"]","")</f>
        <v>.BDE.BDE.Zusatzdaten.Vorprozesse19</v>
      </c>
      <c r="U353" t="str">
        <f>IF(Tabelle4[[#This Row],[Spalte5]]="BOOL","BOOL",
IF(Tabelle4[[#This Row],[Spalte5]]="DEZ+/-",
IF(P354-Tabelle4[[#This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53" s="4" t="str">
        <f>IF(Tabelle4[[#This Row],[Spalte5]] = "BOOL","0.1",P354-Tabelle4[[#This Row],[byte]])</f>
        <v>0.1</v>
      </c>
    </row>
    <row r="354" spans="3:22" x14ac:dyDescent="0.25">
      <c r="C354" t="s">
        <v>269</v>
      </c>
      <c r="D354" t="s">
        <v>734</v>
      </c>
      <c r="E354" t="s">
        <v>29</v>
      </c>
      <c r="H354" t="s">
        <v>22</v>
      </c>
      <c r="O354" t="str">
        <f>MID(LEFT(Tabelle4[[#This Row],[Spalte4]],SEARCH(".",Tabelle4[[#This Row],[Spalte4]],1)-1),SEARCH("DB",Tabelle4[[#This Row],[Spalte4]],1),20)</f>
        <v>DB100</v>
      </c>
      <c r="P35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870</v>
      </c>
      <c r="Q354" s="2" t="str">
        <f>IF(ISNUMBER(SEARCH(".",RIGHT(Tabelle4[[#This Row],[Spalte4]],2),1)),RIGHT(Tabelle4[[#This Row],[Spalte4]],1),"")</f>
        <v>3</v>
      </c>
      <c r="R354" t="str">
        <f>_xlfn.TEXTJOIN(" ",FALSE,Tabelle4[[#This Row],[H]],_xlfn.TEXTJOIN(".",TRUE,Tabelle4[[#This Row],[byte]],Tabelle4[[#This Row],[bit]]))</f>
        <v>DB100 870.3</v>
      </c>
      <c r="S354" t="str">
        <f xml:space="preserve"> "." &amp; SUBSTITUTE(SUBSTITUTE(Tabelle4[[#This Row],[Spalte3]],"[",""),"]","")</f>
        <v>.BDE.BDE.Zusatzdaten.Vorprozesse20</v>
      </c>
      <c r="U354" t="str">
        <f>IF(Tabelle4[[#This Row],[Spalte5]]="BOOL","BOOL",
IF(Tabelle4[[#This Row],[Spalte5]]="DEZ+/-",
IF(P355-Tabelle4[[#This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54" s="4" t="str">
        <f>IF(Tabelle4[[#This Row],[Spalte5]] = "BOOL","0.1",P355-Tabelle4[[#This Row],[byte]])</f>
        <v>0.1</v>
      </c>
    </row>
    <row r="355" spans="3:22" x14ac:dyDescent="0.25">
      <c r="C355" t="s">
        <v>735</v>
      </c>
      <c r="D355" t="s">
        <v>736</v>
      </c>
      <c r="E355" t="s">
        <v>29</v>
      </c>
      <c r="H355" t="s">
        <v>22</v>
      </c>
      <c r="O355" t="str">
        <f>MID(LEFT(Tabelle4[[#This Row],[Spalte4]],SEARCH(".",Tabelle4[[#This Row],[Spalte4]],1)-1),SEARCH("DB",Tabelle4[[#This Row],[Spalte4]],1),20)</f>
        <v>DB100</v>
      </c>
      <c r="P35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872</v>
      </c>
      <c r="Q355" s="2" t="str">
        <f>IF(ISNUMBER(SEARCH(".",RIGHT(Tabelle4[[#This Row],[Spalte4]],2),1)),RIGHT(Tabelle4[[#This Row],[Spalte4]],1),"")</f>
        <v>0</v>
      </c>
      <c r="R355" t="str">
        <f>_xlfn.TEXTJOIN(" ",FALSE,Tabelle4[[#This Row],[H]],_xlfn.TEXTJOIN(".",TRUE,Tabelle4[[#This Row],[byte]],Tabelle4[[#This Row],[bit]]))</f>
        <v>DB100 872.0</v>
      </c>
      <c r="S355" t="str">
        <f xml:space="preserve"> "." &amp; SUBSTITUTE(SUBSTITUTE(Tabelle4[[#This Row],[Spalte3]],"[",""),"]","")</f>
        <v>.BDE.BDE.Zusatzdaten.Lamellenkontrolle_io</v>
      </c>
      <c r="U355" t="str">
        <f>IF(Tabelle4[[#This Row],[Spalte5]]="BOOL","BOOL",
IF(Tabelle4[[#This Row],[Spalte5]]="DEZ+/-",
IF(P356-Tabelle4[[#This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55" s="4" t="str">
        <f>IF(Tabelle4[[#This Row],[Spalte5]] = "BOOL","0.1",P356-Tabelle4[[#This Row],[byte]])</f>
        <v>0.1</v>
      </c>
    </row>
    <row r="356" spans="3:22" x14ac:dyDescent="0.25">
      <c r="C356" t="s">
        <v>737</v>
      </c>
      <c r="D356" t="s">
        <v>738</v>
      </c>
      <c r="E356" t="s">
        <v>29</v>
      </c>
      <c r="H356" t="s">
        <v>22</v>
      </c>
      <c r="O356" t="str">
        <f>MID(LEFT(Tabelle4[[#This Row],[Spalte4]],SEARCH(".",Tabelle4[[#This Row],[Spalte4]],1)-1),SEARCH("DB",Tabelle4[[#This Row],[Spalte4]],1),20)</f>
        <v>DB100</v>
      </c>
      <c r="P35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872</v>
      </c>
      <c r="Q356" s="2" t="str">
        <f>IF(ISNUMBER(SEARCH(".",RIGHT(Tabelle4[[#This Row],[Spalte4]],2),1)),RIGHT(Tabelle4[[#This Row],[Spalte4]],1),"")</f>
        <v>1</v>
      </c>
      <c r="R356" t="str">
        <f>_xlfn.TEXTJOIN(" ",FALSE,Tabelle4[[#This Row],[H]],_xlfn.TEXTJOIN(".",TRUE,Tabelle4[[#This Row],[byte]],Tabelle4[[#This Row],[bit]]))</f>
        <v>DB100 872.1</v>
      </c>
      <c r="S356" t="str">
        <f xml:space="preserve"> "." &amp; SUBSTITUTE(SUBSTITUTE(Tabelle4[[#This Row],[Spalte3]],"[",""),"]","")</f>
        <v>.BDE.BDE.Zusatzdaten.Lamellenkontrolle_3_oben_io</v>
      </c>
      <c r="U356" t="str">
        <f>IF(Tabelle4[[#This Row],[Spalte5]]="BOOL","BOOL",
IF(Tabelle4[[#This Row],[Spalte5]]="DEZ+/-",
IF(P357-Tabelle4[[#This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56" s="4" t="str">
        <f>IF(Tabelle4[[#This Row],[Spalte5]] = "BOOL","0.1",P357-Tabelle4[[#This Row],[byte]])</f>
        <v>0.1</v>
      </c>
    </row>
    <row r="357" spans="3:22" x14ac:dyDescent="0.25">
      <c r="C357" t="s">
        <v>739</v>
      </c>
      <c r="D357" t="s">
        <v>740</v>
      </c>
      <c r="E357" t="s">
        <v>29</v>
      </c>
      <c r="H357" t="s">
        <v>22</v>
      </c>
      <c r="O357" t="str">
        <f>MID(LEFT(Tabelle4[[#This Row],[Spalte4]],SEARCH(".",Tabelle4[[#This Row],[Spalte4]],1)-1),SEARCH("DB",Tabelle4[[#This Row],[Spalte4]],1),20)</f>
        <v>DB100</v>
      </c>
      <c r="P35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872</v>
      </c>
      <c r="Q357" s="2" t="str">
        <f>IF(ISNUMBER(SEARCH(".",RIGHT(Tabelle4[[#This Row],[Spalte4]],2),1)),RIGHT(Tabelle4[[#This Row],[Spalte4]],1),"")</f>
        <v>2</v>
      </c>
      <c r="R357" t="str">
        <f>_xlfn.TEXTJOIN(" ",FALSE,Tabelle4[[#This Row],[H]],_xlfn.TEXTJOIN(".",TRUE,Tabelle4[[#This Row],[byte]],Tabelle4[[#This Row],[bit]]))</f>
        <v>DB100 872.2</v>
      </c>
      <c r="S357" t="str">
        <f xml:space="preserve"> "." &amp; SUBSTITUTE(SUBSTITUTE(Tabelle4[[#This Row],[Spalte3]],"[",""),"]","")</f>
        <v>.BDE.BDE.Zusatzdaten.Lamellenkontrolle_2_mitte_io</v>
      </c>
      <c r="U357" t="str">
        <f>IF(Tabelle4[[#This Row],[Spalte5]]="BOOL","BOOL",
IF(Tabelle4[[#This Row],[Spalte5]]="DEZ+/-",
IF(P358-Tabelle4[[#This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57" s="4" t="str">
        <f>IF(Tabelle4[[#This Row],[Spalte5]] = "BOOL","0.1",P358-Tabelle4[[#This Row],[byte]])</f>
        <v>0.1</v>
      </c>
    </row>
    <row r="358" spans="3:22" x14ac:dyDescent="0.25">
      <c r="C358" t="s">
        <v>741</v>
      </c>
      <c r="D358" t="s">
        <v>742</v>
      </c>
      <c r="E358" t="s">
        <v>29</v>
      </c>
      <c r="H358" t="s">
        <v>22</v>
      </c>
      <c r="O358" t="str">
        <f>MID(LEFT(Tabelle4[[#This Row],[Spalte4]],SEARCH(".",Tabelle4[[#This Row],[Spalte4]],1)-1),SEARCH("DB",Tabelle4[[#This Row],[Spalte4]],1),20)</f>
        <v>DB100</v>
      </c>
      <c r="P35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872</v>
      </c>
      <c r="Q358" s="2" t="str">
        <f>IF(ISNUMBER(SEARCH(".",RIGHT(Tabelle4[[#This Row],[Spalte4]],2),1)),RIGHT(Tabelle4[[#This Row],[Spalte4]],1),"")</f>
        <v>3</v>
      </c>
      <c r="R358" t="str">
        <f>_xlfn.TEXTJOIN(" ",FALSE,Tabelle4[[#This Row],[H]],_xlfn.TEXTJOIN(".",TRUE,Tabelle4[[#This Row],[byte]],Tabelle4[[#This Row],[bit]]))</f>
        <v>DB100 872.3</v>
      </c>
      <c r="S358" t="str">
        <f xml:space="preserve"> "." &amp; SUBSTITUTE(SUBSTITUTE(Tabelle4[[#This Row],[Spalte3]],"[",""),"]","")</f>
        <v>.BDE.BDE.Zusatzdaten.Lamellenkontrolle_1_unten_io</v>
      </c>
      <c r="U358" t="str">
        <f>IF(Tabelle4[[#This Row],[Spalte5]]="BOOL","BOOL",
IF(Tabelle4[[#This Row],[Spalte5]]="DEZ+/-",
IF(P359-Tabelle4[[#This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58" s="4" t="str">
        <f>IF(Tabelle4[[#This Row],[Spalte5]] = "BOOL","0.1",P359-Tabelle4[[#This Row],[byte]])</f>
        <v>0.1</v>
      </c>
    </row>
    <row r="359" spans="3:22" x14ac:dyDescent="0.25">
      <c r="C359" t="s">
        <v>743</v>
      </c>
      <c r="D359" t="s">
        <v>744</v>
      </c>
      <c r="E359" t="s">
        <v>26</v>
      </c>
      <c r="H359" t="s">
        <v>22</v>
      </c>
      <c r="O359" t="str">
        <f>MID(LEFT(Tabelle4[[#This Row],[Spalte4]],SEARCH(".",Tabelle4[[#This Row],[Spalte4]],1)-1),SEARCH("DB",Tabelle4[[#This Row],[Spalte4]],1),20)</f>
        <v>DB100</v>
      </c>
      <c r="P35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874</v>
      </c>
      <c r="Q359" s="2" t="str">
        <f>IF(ISNUMBER(SEARCH(".",RIGHT(Tabelle4[[#This Row],[Spalte4]],2),1)),RIGHT(Tabelle4[[#This Row],[Spalte4]],1),"")</f>
        <v/>
      </c>
      <c r="R359" t="str">
        <f>_xlfn.TEXTJOIN(" ",FALSE,Tabelle4[[#This Row],[H]],_xlfn.TEXTJOIN(".",TRUE,Tabelle4[[#This Row],[byte]],Tabelle4[[#This Row],[bit]]))</f>
        <v>DB100 874</v>
      </c>
      <c r="S359" t="str">
        <f xml:space="preserve"> "." &amp; SUBSTITUTE(SUBSTITUTE(Tabelle4[[#This Row],[Spalte3]],"[",""),"]","")</f>
        <v>.BDE.BDE.Zusatzdaten.Lam_Werkzeug_3_oben</v>
      </c>
      <c r="U359" t="str">
        <f>IF(Tabelle4[[#This Row],[Spalte5]]="BOOL","BOOL",
IF(Tabelle4[[#This Row],[Spalte5]]="DEZ+/-",
IF(P360-Tabelle4[[#This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59" s="4">
        <f>IF(Tabelle4[[#This Row],[Spalte5]] = "BOOL","0.1",P360-Tabelle4[[#This Row],[byte]])</f>
        <v>2</v>
      </c>
    </row>
    <row r="360" spans="3:22" x14ac:dyDescent="0.25">
      <c r="C360" t="s">
        <v>745</v>
      </c>
      <c r="D360" t="s">
        <v>746</v>
      </c>
      <c r="E360" t="s">
        <v>26</v>
      </c>
      <c r="H360" t="s">
        <v>22</v>
      </c>
      <c r="O360" t="str">
        <f>MID(LEFT(Tabelle4[[#This Row],[Spalte4]],SEARCH(".",Tabelle4[[#This Row],[Spalte4]],1)-1),SEARCH("DB",Tabelle4[[#This Row],[Spalte4]],1),20)</f>
        <v>DB100</v>
      </c>
      <c r="P36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876</v>
      </c>
      <c r="Q360" s="2" t="str">
        <f>IF(ISNUMBER(SEARCH(".",RIGHT(Tabelle4[[#This Row],[Spalte4]],2),1)),RIGHT(Tabelle4[[#This Row],[Spalte4]],1),"")</f>
        <v/>
      </c>
      <c r="R360" t="str">
        <f>_xlfn.TEXTJOIN(" ",FALSE,Tabelle4[[#This Row],[H]],_xlfn.TEXTJOIN(".",TRUE,Tabelle4[[#This Row],[byte]],Tabelle4[[#This Row],[bit]]))</f>
        <v>DB100 876</v>
      </c>
      <c r="S360" t="str">
        <f xml:space="preserve"> "." &amp; SUBSTITUTE(SUBSTITUTE(Tabelle4[[#This Row],[Spalte3]],"[",""),"]","")</f>
        <v>.BDE.BDE.Zusatzdaten.Lam_Werkzeug_2_mitte</v>
      </c>
      <c r="U360" t="str">
        <f>IF(Tabelle4[[#This Row],[Spalte5]]="BOOL","BOOL",
IF(Tabelle4[[#This Row],[Spalte5]]="DEZ+/-",
IF(P361-Tabelle4[[#This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60" s="4">
        <f>IF(Tabelle4[[#This Row],[Spalte5]] = "BOOL","0.1",P361-Tabelle4[[#This Row],[byte]])</f>
        <v>2</v>
      </c>
    </row>
    <row r="361" spans="3:22" x14ac:dyDescent="0.25">
      <c r="C361" t="s">
        <v>747</v>
      </c>
      <c r="D361" t="s">
        <v>748</v>
      </c>
      <c r="E361" t="s">
        <v>26</v>
      </c>
      <c r="H361" t="s">
        <v>22</v>
      </c>
      <c r="O361" t="str">
        <f>MID(LEFT(Tabelle4[[#This Row],[Spalte4]],SEARCH(".",Tabelle4[[#This Row],[Spalte4]],1)-1),SEARCH("DB",Tabelle4[[#This Row],[Spalte4]],1),20)</f>
        <v>DB100</v>
      </c>
      <c r="P36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878</v>
      </c>
      <c r="Q361" s="2" t="str">
        <f>IF(ISNUMBER(SEARCH(".",RIGHT(Tabelle4[[#This Row],[Spalte4]],2),1)),RIGHT(Tabelle4[[#This Row],[Spalte4]],1),"")</f>
        <v/>
      </c>
      <c r="R361" t="str">
        <f>_xlfn.TEXTJOIN(" ",FALSE,Tabelle4[[#This Row],[H]],_xlfn.TEXTJOIN(".",TRUE,Tabelle4[[#This Row],[byte]],Tabelle4[[#This Row],[bit]]))</f>
        <v>DB100 878</v>
      </c>
      <c r="S361" t="str">
        <f xml:space="preserve"> "." &amp; SUBSTITUTE(SUBSTITUTE(Tabelle4[[#This Row],[Spalte3]],"[",""),"]","")</f>
        <v>.BDE.BDE.Zusatzdaten.Lam_Werkzeug_1_unten</v>
      </c>
      <c r="U361" t="str">
        <f>IF(Tabelle4[[#This Row],[Spalte5]]="BOOL","BOOL",
IF(Tabelle4[[#This Row],[Spalte5]]="DEZ+/-",
IF(P362-Tabelle4[[#This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61" s="4">
        <f>IF(Tabelle4[[#This Row],[Spalte5]] = "BOOL","0.1",P362-Tabelle4[[#This Row],[byte]])</f>
        <v>2</v>
      </c>
    </row>
    <row r="362" spans="3:22" x14ac:dyDescent="0.25">
      <c r="C362" t="s">
        <v>749</v>
      </c>
      <c r="D362" t="s">
        <v>750</v>
      </c>
      <c r="E362" t="s">
        <v>26</v>
      </c>
      <c r="H362" t="s">
        <v>22</v>
      </c>
      <c r="O362" t="str">
        <f>MID(LEFT(Tabelle4[[#This Row],[Spalte4]],SEARCH(".",Tabelle4[[#This Row],[Spalte4]],1)-1),SEARCH("DB",Tabelle4[[#This Row],[Spalte4]],1),20)</f>
        <v>DB100</v>
      </c>
      <c r="P36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880</v>
      </c>
      <c r="Q362" s="2" t="str">
        <f>IF(ISNUMBER(SEARCH(".",RIGHT(Tabelle4[[#This Row],[Spalte4]],2),1)),RIGHT(Tabelle4[[#This Row],[Spalte4]],1),"")</f>
        <v/>
      </c>
      <c r="R362" t="str">
        <f>_xlfn.TEXTJOIN(" ",FALSE,Tabelle4[[#This Row],[H]],_xlfn.TEXTJOIN(".",TRUE,Tabelle4[[#This Row],[byte]],Tabelle4[[#This Row],[bit]]))</f>
        <v>DB100 880</v>
      </c>
      <c r="S362" t="str">
        <f xml:space="preserve"> "." &amp; SUBSTITUTE(SUBSTITUTE(Tabelle4[[#This Row],[Spalte3]],"[",""),"]","")</f>
        <v>.BDE.BDE.Zusatzdaten.Kam_WT_Nr</v>
      </c>
      <c r="U362" t="str">
        <f>IF(Tabelle4[[#This Row],[Spalte5]]="BOOL","BOOL",
IF(Tabelle4[[#This Row],[Spalte5]]="DEZ+/-",
IF(P363-Tabelle4[[#This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62" s="4">
        <f>IF(Tabelle4[[#This Row],[Spalte5]] = "BOOL","0.1",P363-Tabelle4[[#This Row],[byte]])</f>
        <v>2</v>
      </c>
    </row>
    <row r="363" spans="3:22" x14ac:dyDescent="0.25">
      <c r="C363" t="s">
        <v>751</v>
      </c>
      <c r="D363" t="s">
        <v>752</v>
      </c>
      <c r="H363" t="s">
        <v>22</v>
      </c>
      <c r="O363" t="str">
        <f>MID(LEFT(Tabelle4[[#This Row],[Spalte4]],SEARCH(".",Tabelle4[[#This Row],[Spalte4]],1)-1),SEARCH("DB",Tabelle4[[#This Row],[Spalte4]],1),20)</f>
        <v>DB100</v>
      </c>
      <c r="P36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882</v>
      </c>
      <c r="Q363" s="2" t="str">
        <f>IF(ISNUMBER(SEARCH(".",RIGHT(Tabelle4[[#This Row],[Spalte4]],2),1)),RIGHT(Tabelle4[[#This Row],[Spalte4]],1),"")</f>
        <v>0</v>
      </c>
      <c r="R363" t="str">
        <f>_xlfn.TEXTJOIN(" ",FALSE,Tabelle4[[#This Row],[H]],_xlfn.TEXTJOIN(".",TRUE,Tabelle4[[#This Row],[byte]],Tabelle4[[#This Row],[bit]]))</f>
        <v>DB100 882.0</v>
      </c>
      <c r="S363" t="str">
        <f xml:space="preserve"> "." &amp; SUBSTITUTE(SUBSTITUTE(Tabelle4[[#This Row],[Spalte3]],"[",""),"]","")</f>
        <v>.BDE.BDE.Zusatzdaten.Gewindepruefung</v>
      </c>
      <c r="U363" t="str">
        <f>IF(Tabelle4[[#This Row],[Spalte5]]="BOOL","BOOL",
IF(Tabelle4[[#This Row],[Spalte5]]="DEZ+/-",
IF(P364-Tabelle4[[#This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363" s="4">
        <f>IF(Tabelle4[[#This Row],[Spalte5]] = "BOOL","0.1",P364-Tabelle4[[#This Row],[byte]])</f>
        <v>0</v>
      </c>
    </row>
    <row r="364" spans="3:22" x14ac:dyDescent="0.25">
      <c r="C364" t="s">
        <v>753</v>
      </c>
      <c r="D364" t="s">
        <v>754</v>
      </c>
      <c r="E364" t="s">
        <v>26</v>
      </c>
      <c r="H364" t="s">
        <v>22</v>
      </c>
      <c r="O364" t="str">
        <f>MID(LEFT(Tabelle4[[#This Row],[Spalte4]],SEARCH(".",Tabelle4[[#This Row],[Spalte4]],1)-1),SEARCH("DB",Tabelle4[[#This Row],[Spalte4]],1),20)</f>
        <v>DB100</v>
      </c>
      <c r="P36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882</v>
      </c>
      <c r="Q364" s="2" t="str">
        <f>IF(ISNUMBER(SEARCH(".",RIGHT(Tabelle4[[#This Row],[Spalte4]],2),1)),RIGHT(Tabelle4[[#This Row],[Spalte4]],1),"")</f>
        <v/>
      </c>
      <c r="R364" t="str">
        <f>_xlfn.TEXTJOIN(" ",FALSE,Tabelle4[[#This Row],[H]],_xlfn.TEXTJOIN(".",TRUE,Tabelle4[[#This Row],[byte]],Tabelle4[[#This Row],[bit]]))</f>
        <v>DB100 882</v>
      </c>
      <c r="S364" t="str">
        <f xml:space="preserve"> "." &amp; SUBSTITUTE(SUBSTITUTE(Tabelle4[[#This Row],[Spalte3]],"[",""),"]","")</f>
        <v>.BDE.BDE.Zusatzdaten.Gewindepruefung.Gewinde_WT_NR_Ausheben</v>
      </c>
      <c r="U364" t="str">
        <f>IF(Tabelle4[[#This Row],[Spalte5]]="BOOL","BOOL",
IF(Tabelle4[[#This Row],[Spalte5]]="DEZ+/-",
IF(P365-Tabelle4[[#This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64" s="4">
        <f>IF(Tabelle4[[#This Row],[Spalte5]] = "BOOL","0.1",P365-Tabelle4[[#This Row],[byte]])</f>
        <v>2</v>
      </c>
    </row>
    <row r="365" spans="3:22" x14ac:dyDescent="0.25">
      <c r="C365" t="s">
        <v>755</v>
      </c>
      <c r="D365" t="s">
        <v>756</v>
      </c>
      <c r="E365" t="s">
        <v>26</v>
      </c>
      <c r="H365" t="s">
        <v>22</v>
      </c>
      <c r="O365" t="str">
        <f>MID(LEFT(Tabelle4[[#This Row],[Spalte4]],SEARCH(".",Tabelle4[[#This Row],[Spalte4]],1)-1),SEARCH("DB",Tabelle4[[#This Row],[Spalte4]],1),20)</f>
        <v>DB100</v>
      </c>
      <c r="P36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884</v>
      </c>
      <c r="Q365" s="2" t="str">
        <f>IF(ISNUMBER(SEARCH(".",RIGHT(Tabelle4[[#This Row],[Spalte4]],2),1)),RIGHT(Tabelle4[[#This Row],[Spalte4]],1),"")</f>
        <v/>
      </c>
      <c r="R365" t="str">
        <f>_xlfn.TEXTJOIN(" ",FALSE,Tabelle4[[#This Row],[H]],_xlfn.TEXTJOIN(".",TRUE,Tabelle4[[#This Row],[byte]],Tabelle4[[#This Row],[bit]]))</f>
        <v>DB100 884</v>
      </c>
      <c r="S365" t="str">
        <f xml:space="preserve"> "." &amp; SUBSTITUTE(SUBSTITUTE(Tabelle4[[#This Row],[Spalte3]],"[",""),"]","")</f>
        <v>.BDE.BDE.Zusatzdaten.Gewindepruefung.Gewinde_Roboterprogramm</v>
      </c>
      <c r="U365" t="str">
        <f>IF(Tabelle4[[#This Row],[Spalte5]]="BOOL","BOOL",
IF(Tabelle4[[#This Row],[Spalte5]]="DEZ+/-",
IF(P366-Tabelle4[[#This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65" s="4">
        <f>IF(Tabelle4[[#This Row],[Spalte5]] = "BOOL","0.1",P366-Tabelle4[[#This Row],[byte]])</f>
        <v>2</v>
      </c>
    </row>
    <row r="366" spans="3:22" x14ac:dyDescent="0.25">
      <c r="C366" t="s">
        <v>757</v>
      </c>
      <c r="D366" t="s">
        <v>758</v>
      </c>
      <c r="H366" t="s">
        <v>22</v>
      </c>
      <c r="O366" t="str">
        <f>MID(LEFT(Tabelle4[[#This Row],[Spalte4]],SEARCH(".",Tabelle4[[#This Row],[Spalte4]],1)-1),SEARCH("DB",Tabelle4[[#This Row],[Spalte4]],1),20)</f>
        <v>DB100</v>
      </c>
      <c r="P36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886</v>
      </c>
      <c r="Q366" s="2" t="str">
        <f>IF(ISNUMBER(SEARCH(".",RIGHT(Tabelle4[[#This Row],[Spalte4]],2),1)),RIGHT(Tabelle4[[#This Row],[Spalte4]],1),"")</f>
        <v>0</v>
      </c>
      <c r="R366" t="str">
        <f>_xlfn.TEXTJOIN(" ",FALSE,Tabelle4[[#This Row],[H]],_xlfn.TEXTJOIN(".",TRUE,Tabelle4[[#This Row],[byte]],Tabelle4[[#This Row],[bit]]))</f>
        <v>DB100 886.0</v>
      </c>
      <c r="S366" t="str">
        <f xml:space="preserve"> "." &amp; SUBSTITUTE(SUBSTITUTE(Tabelle4[[#This Row],[Spalte3]],"[",""),"]","")</f>
        <v>.BDE.BDE.Zusatzdaten.Gewindepruefung.Abstand</v>
      </c>
      <c r="U366" t="str">
        <f>IF(Tabelle4[[#This Row],[Spalte5]]="BOOL","BOOL",
IF(Tabelle4[[#This Row],[Spalte5]]="DEZ+/-",
IF(P367-Tabelle4[[#This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366" s="4">
        <f>IF(Tabelle4[[#This Row],[Spalte5]] = "BOOL","0.1",P367-Tabelle4[[#This Row],[byte]])</f>
        <v>0</v>
      </c>
    </row>
    <row r="367" spans="3:22" x14ac:dyDescent="0.25">
      <c r="C367" t="s">
        <v>759</v>
      </c>
      <c r="D367" t="s">
        <v>760</v>
      </c>
      <c r="E367" t="s">
        <v>28</v>
      </c>
      <c r="H367" t="s">
        <v>22</v>
      </c>
      <c r="O367" t="str">
        <f>MID(LEFT(Tabelle4[[#This Row],[Spalte4]],SEARCH(".",Tabelle4[[#This Row],[Spalte4]],1)-1),SEARCH("DB",Tabelle4[[#This Row],[Spalte4]],1),20)</f>
        <v>DB100</v>
      </c>
      <c r="P36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886</v>
      </c>
      <c r="Q367" s="2" t="str">
        <f>IF(ISNUMBER(SEARCH(".",RIGHT(Tabelle4[[#This Row],[Spalte4]],2),1)),RIGHT(Tabelle4[[#This Row],[Spalte4]],1),"")</f>
        <v/>
      </c>
      <c r="R367" t="str">
        <f>_xlfn.TEXTJOIN(" ",FALSE,Tabelle4[[#This Row],[H]],_xlfn.TEXTJOIN(".",TRUE,Tabelle4[[#This Row],[byte]],Tabelle4[[#This Row],[bit]]))</f>
        <v>DB100 886</v>
      </c>
      <c r="S367" t="str">
        <f xml:space="preserve"> "." &amp; SUBSTITUTE(SUBSTITUTE(Tabelle4[[#This Row],[Spalte3]],"[",""),"]","")</f>
        <v>.BDE.BDE.Zusatzdaten.Gewindepruefung.Abstand.Abstand_Punkt_1</v>
      </c>
      <c r="U367" t="str">
        <f>IF(Tabelle4[[#This Row],[Spalte5]]="BOOL","BOOL",
IF(Tabelle4[[#This Row],[Spalte5]]="DEZ+/-",
IF(P368-Tabelle4[[#This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67" s="4">
        <f>IF(Tabelle4[[#This Row],[Spalte5]] = "BOOL","0.1",P368-Tabelle4[[#This Row],[byte]])</f>
        <v>4</v>
      </c>
    </row>
    <row r="368" spans="3:22" x14ac:dyDescent="0.25">
      <c r="C368" t="s">
        <v>761</v>
      </c>
      <c r="D368" t="s">
        <v>762</v>
      </c>
      <c r="E368" t="s">
        <v>28</v>
      </c>
      <c r="H368" t="s">
        <v>22</v>
      </c>
      <c r="O368" t="str">
        <f>MID(LEFT(Tabelle4[[#This Row],[Spalte4]],SEARCH(".",Tabelle4[[#This Row],[Spalte4]],1)-1),SEARCH("DB",Tabelle4[[#This Row],[Spalte4]],1),20)</f>
        <v>DB100</v>
      </c>
      <c r="P36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890</v>
      </c>
      <c r="Q368" s="2" t="str">
        <f>IF(ISNUMBER(SEARCH(".",RIGHT(Tabelle4[[#This Row],[Spalte4]],2),1)),RIGHT(Tabelle4[[#This Row],[Spalte4]],1),"")</f>
        <v/>
      </c>
      <c r="R368" t="str">
        <f>_xlfn.TEXTJOIN(" ",FALSE,Tabelle4[[#This Row],[H]],_xlfn.TEXTJOIN(".",TRUE,Tabelle4[[#This Row],[byte]],Tabelle4[[#This Row],[bit]]))</f>
        <v>DB100 890</v>
      </c>
      <c r="S368" t="str">
        <f xml:space="preserve"> "." &amp; SUBSTITUTE(SUBSTITUTE(Tabelle4[[#This Row],[Spalte3]],"[",""),"]","")</f>
        <v>.BDE.BDE.Zusatzdaten.Gewindepruefung.Abstand.Abstand_Punkt_2</v>
      </c>
      <c r="U368" t="str">
        <f>IF(Tabelle4[[#This Row],[Spalte5]]="BOOL","BOOL",
IF(Tabelle4[[#This Row],[Spalte5]]="DEZ+/-",
IF(P369-Tabelle4[[#This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68" s="4">
        <f>IF(Tabelle4[[#This Row],[Spalte5]] = "BOOL","0.1",P369-Tabelle4[[#This Row],[byte]])</f>
        <v>4</v>
      </c>
    </row>
    <row r="369" spans="3:22" x14ac:dyDescent="0.25">
      <c r="C369" t="s">
        <v>763</v>
      </c>
      <c r="D369" t="s">
        <v>764</v>
      </c>
      <c r="E369" t="s">
        <v>28</v>
      </c>
      <c r="H369" t="s">
        <v>22</v>
      </c>
      <c r="O369" t="str">
        <f>MID(LEFT(Tabelle4[[#This Row],[Spalte4]],SEARCH(".",Tabelle4[[#This Row],[Spalte4]],1)-1),SEARCH("DB",Tabelle4[[#This Row],[Spalte4]],1),20)</f>
        <v>DB100</v>
      </c>
      <c r="P36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894</v>
      </c>
      <c r="Q369" s="2" t="str">
        <f>IF(ISNUMBER(SEARCH(".",RIGHT(Tabelle4[[#This Row],[Spalte4]],2),1)),RIGHT(Tabelle4[[#This Row],[Spalte4]],1),"")</f>
        <v/>
      </c>
      <c r="R369" t="str">
        <f>_xlfn.TEXTJOIN(" ",FALSE,Tabelle4[[#This Row],[H]],_xlfn.TEXTJOIN(".",TRUE,Tabelle4[[#This Row],[byte]],Tabelle4[[#This Row],[bit]]))</f>
        <v>DB100 894</v>
      </c>
      <c r="S369" t="str">
        <f xml:space="preserve"> "." &amp; SUBSTITUTE(SUBSTITUTE(Tabelle4[[#This Row],[Spalte3]],"[",""),"]","")</f>
        <v>.BDE.BDE.Zusatzdaten.Gewindepruefung.Abstand.Abstand_Punkt_3</v>
      </c>
      <c r="U369" t="str">
        <f>IF(Tabelle4[[#This Row],[Spalte5]]="BOOL","BOOL",
IF(Tabelle4[[#This Row],[Spalte5]]="DEZ+/-",
IF(P370-Tabelle4[[#This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69" s="4">
        <f>IF(Tabelle4[[#This Row],[Spalte5]] = "BOOL","0.1",P370-Tabelle4[[#This Row],[byte]])</f>
        <v>4</v>
      </c>
    </row>
    <row r="370" spans="3:22" x14ac:dyDescent="0.25">
      <c r="C370" t="s">
        <v>765</v>
      </c>
      <c r="D370" t="s">
        <v>766</v>
      </c>
      <c r="E370" t="s">
        <v>26</v>
      </c>
      <c r="H370" t="s">
        <v>22</v>
      </c>
      <c r="O370" t="str">
        <f>MID(LEFT(Tabelle4[[#This Row],[Spalte4]],SEARCH(".",Tabelle4[[#This Row],[Spalte4]],1)-1),SEARCH("DB",Tabelle4[[#This Row],[Spalte4]],1),20)</f>
        <v>DB100</v>
      </c>
      <c r="P37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898</v>
      </c>
      <c r="Q370" s="2" t="str">
        <f>IF(ISNUMBER(SEARCH(".",RIGHT(Tabelle4[[#This Row],[Spalte4]],2),1)),RIGHT(Tabelle4[[#This Row],[Spalte4]],1),"")</f>
        <v/>
      </c>
      <c r="R370" t="str">
        <f>_xlfn.TEXTJOIN(" ",FALSE,Tabelle4[[#This Row],[H]],_xlfn.TEXTJOIN(".",TRUE,Tabelle4[[#This Row],[byte]],Tabelle4[[#This Row],[bit]]))</f>
        <v>DB100 898</v>
      </c>
      <c r="S370" t="str">
        <f xml:space="preserve"> "." &amp; SUBSTITUTE(SUBSTITUTE(Tabelle4[[#This Row],[Spalte3]],"[",""),"]","")</f>
        <v>.BDE.BDE.Zusatzdaten.Gewindepruefung.Abstand.Programm_Abstand</v>
      </c>
      <c r="U370" t="str">
        <f>IF(Tabelle4[[#This Row],[Spalte5]]="BOOL","BOOL",
IF(Tabelle4[[#This Row],[Spalte5]]="DEZ+/-",
IF(P371-Tabelle4[[#This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70" s="4">
        <f>IF(Tabelle4[[#This Row],[Spalte5]] = "BOOL","0.1",P371-Tabelle4[[#This Row],[byte]])</f>
        <v>2</v>
      </c>
    </row>
    <row r="371" spans="3:22" x14ac:dyDescent="0.25">
      <c r="C371" t="s">
        <v>767</v>
      </c>
      <c r="D371" t="s">
        <v>768</v>
      </c>
      <c r="E371" t="s">
        <v>29</v>
      </c>
      <c r="H371" t="s">
        <v>22</v>
      </c>
      <c r="O371" t="str">
        <f>MID(LEFT(Tabelle4[[#This Row],[Spalte4]],SEARCH(".",Tabelle4[[#This Row],[Spalte4]],1)-1),SEARCH("DB",Tabelle4[[#This Row],[Spalte4]],1),20)</f>
        <v>DB100</v>
      </c>
      <c r="P37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900</v>
      </c>
      <c r="Q371" s="2" t="str">
        <f>IF(ISNUMBER(SEARCH(".",RIGHT(Tabelle4[[#This Row],[Spalte4]],2),1)),RIGHT(Tabelle4[[#This Row],[Spalte4]],1),"")</f>
        <v>0</v>
      </c>
      <c r="R371" t="str">
        <f>_xlfn.TEXTJOIN(" ",FALSE,Tabelle4[[#This Row],[H]],_xlfn.TEXTJOIN(".",TRUE,Tabelle4[[#This Row],[byte]],Tabelle4[[#This Row],[bit]]))</f>
        <v>DB100 900.0</v>
      </c>
      <c r="S371" t="str">
        <f xml:space="preserve"> "." &amp; SUBSTITUTE(SUBSTITUTE(Tabelle4[[#This Row],[Spalte3]],"[",""),"]","")</f>
        <v>.BDE.BDE.Zusatzdaten.Gewindepruefung.Abstand.Abstandsmessung_gesamt_io</v>
      </c>
      <c r="U371" t="str">
        <f>IF(Tabelle4[[#This Row],[Spalte5]]="BOOL","BOOL",
IF(Tabelle4[[#This Row],[Spalte5]]="DEZ+/-",
IF(P372-Tabelle4[[#This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71" s="4" t="str">
        <f>IF(Tabelle4[[#This Row],[Spalte5]] = "BOOL","0.1",P372-Tabelle4[[#This Row],[byte]])</f>
        <v>0.1</v>
      </c>
    </row>
    <row r="372" spans="3:22" x14ac:dyDescent="0.25">
      <c r="C372" t="s">
        <v>769</v>
      </c>
      <c r="D372" t="s">
        <v>770</v>
      </c>
      <c r="H372" t="s">
        <v>22</v>
      </c>
      <c r="O372" t="str">
        <f>MID(LEFT(Tabelle4[[#This Row],[Spalte4]],SEARCH(".",Tabelle4[[#This Row],[Spalte4]],1)-1),SEARCH("DB",Tabelle4[[#This Row],[Spalte4]],1),20)</f>
        <v>DB100</v>
      </c>
      <c r="P37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902</v>
      </c>
      <c r="Q372" s="2" t="str">
        <f>IF(ISNUMBER(SEARCH(".",RIGHT(Tabelle4[[#This Row],[Spalte4]],2),1)),RIGHT(Tabelle4[[#This Row],[Spalte4]],1),"")</f>
        <v>0</v>
      </c>
      <c r="R372" t="str">
        <f>_xlfn.TEXTJOIN(" ",FALSE,Tabelle4[[#This Row],[H]],_xlfn.TEXTJOIN(".",TRUE,Tabelle4[[#This Row],[byte]],Tabelle4[[#This Row],[bit]]))</f>
        <v>DB100 902.0</v>
      </c>
      <c r="S372" t="str">
        <f xml:space="preserve"> "." &amp; SUBSTITUTE(SUBSTITUTE(Tabelle4[[#This Row],[Spalte3]],"[",""),"]","")</f>
        <v>.BDE.BDE.Zusatzdaten.Gewindepruefung.Verschiebung</v>
      </c>
      <c r="U372" t="str">
        <f>IF(Tabelle4[[#This Row],[Spalte5]]="BOOL","BOOL",
IF(Tabelle4[[#This Row],[Spalte5]]="DEZ+/-",
IF(P373-Tabelle4[[#This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372" s="4">
        <f>IF(Tabelle4[[#This Row],[Spalte5]] = "BOOL","0.1",P373-Tabelle4[[#This Row],[byte]])</f>
        <v>0</v>
      </c>
    </row>
    <row r="373" spans="3:22" x14ac:dyDescent="0.25">
      <c r="C373" t="s">
        <v>771</v>
      </c>
      <c r="D373" t="s">
        <v>772</v>
      </c>
      <c r="E373" t="s">
        <v>29</v>
      </c>
      <c r="H373" t="s">
        <v>22</v>
      </c>
      <c r="O373" t="str">
        <f>MID(LEFT(Tabelle4[[#This Row],[Spalte4]],SEARCH(".",Tabelle4[[#This Row],[Spalte4]],1)-1),SEARCH("DB",Tabelle4[[#This Row],[Spalte4]],1),20)</f>
        <v>DB100</v>
      </c>
      <c r="P37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902</v>
      </c>
      <c r="Q373" s="2" t="str">
        <f>IF(ISNUMBER(SEARCH(".",RIGHT(Tabelle4[[#This Row],[Spalte4]],2),1)),RIGHT(Tabelle4[[#This Row],[Spalte4]],1),"")</f>
        <v>0</v>
      </c>
      <c r="R373" t="str">
        <f>_xlfn.TEXTJOIN(" ",FALSE,Tabelle4[[#This Row],[H]],_xlfn.TEXTJOIN(".",TRUE,Tabelle4[[#This Row],[byte]],Tabelle4[[#This Row],[bit]]))</f>
        <v>DB100 902.0</v>
      </c>
      <c r="S373" t="str">
        <f xml:space="preserve"> "." &amp; SUBSTITUTE(SUBSTITUTE(Tabelle4[[#This Row],[Spalte3]],"[",""),"]","")</f>
        <v>.BDE.BDE.Zusatzdaten.Gewindepruefung.Verschiebung.Verschiebung_gesamt_io</v>
      </c>
      <c r="U373" t="str">
        <f>IF(Tabelle4[[#This Row],[Spalte5]]="BOOL","BOOL",
IF(Tabelle4[[#This Row],[Spalte5]]="DEZ+/-",
IF(P374-Tabelle4[[#This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73" s="4" t="str">
        <f>IF(Tabelle4[[#This Row],[Spalte5]] = "BOOL","0.1",P374-Tabelle4[[#This Row],[byte]])</f>
        <v>0.1</v>
      </c>
    </row>
    <row r="374" spans="3:22" x14ac:dyDescent="0.25">
      <c r="C374" t="s">
        <v>773</v>
      </c>
      <c r="D374" t="s">
        <v>774</v>
      </c>
      <c r="E374" t="s">
        <v>28</v>
      </c>
      <c r="H374" t="s">
        <v>22</v>
      </c>
      <c r="O374" t="str">
        <f>MID(LEFT(Tabelle4[[#This Row],[Spalte4]],SEARCH(".",Tabelle4[[#This Row],[Spalte4]],1)-1),SEARCH("DB",Tabelle4[[#This Row],[Spalte4]],1),20)</f>
        <v>DB100</v>
      </c>
      <c r="P37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904</v>
      </c>
      <c r="Q374" s="2" t="str">
        <f>IF(ISNUMBER(SEARCH(".",RIGHT(Tabelle4[[#This Row],[Spalte4]],2),1)),RIGHT(Tabelle4[[#This Row],[Spalte4]],1),"")</f>
        <v/>
      </c>
      <c r="R374" t="str">
        <f>_xlfn.TEXTJOIN(" ",FALSE,Tabelle4[[#This Row],[H]],_xlfn.TEXTJOIN(".",TRUE,Tabelle4[[#This Row],[byte]],Tabelle4[[#This Row],[bit]]))</f>
        <v>DB100 904</v>
      </c>
      <c r="S374" t="str">
        <f xml:space="preserve"> "." &amp; SUBSTITUTE(SUBSTITUTE(Tabelle4[[#This Row],[Spalte3]],"[",""),"]","")</f>
        <v>.BDE.BDE.Zusatzdaten.Gewindepruefung.Verschiebung.Verschiebung_X_1</v>
      </c>
      <c r="U374" t="str">
        <f>IF(Tabelle4[[#This Row],[Spalte5]]="BOOL","BOOL",
IF(Tabelle4[[#This Row],[Spalte5]]="DEZ+/-",
IF(P375-Tabelle4[[#This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74" s="4">
        <f>IF(Tabelle4[[#This Row],[Spalte5]] = "BOOL","0.1",P375-Tabelle4[[#This Row],[byte]])</f>
        <v>4</v>
      </c>
    </row>
    <row r="375" spans="3:22" x14ac:dyDescent="0.25">
      <c r="C375" t="s">
        <v>775</v>
      </c>
      <c r="D375" t="s">
        <v>776</v>
      </c>
      <c r="E375" t="s">
        <v>28</v>
      </c>
      <c r="H375" t="s">
        <v>22</v>
      </c>
      <c r="O375" t="str">
        <f>MID(LEFT(Tabelle4[[#This Row],[Spalte4]],SEARCH(".",Tabelle4[[#This Row],[Spalte4]],1)-1),SEARCH("DB",Tabelle4[[#This Row],[Spalte4]],1),20)</f>
        <v>DB100</v>
      </c>
      <c r="P37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908</v>
      </c>
      <c r="Q375" s="2" t="str">
        <f>IF(ISNUMBER(SEARCH(".",RIGHT(Tabelle4[[#This Row],[Spalte4]],2),1)),RIGHT(Tabelle4[[#This Row],[Spalte4]],1),"")</f>
        <v/>
      </c>
      <c r="R375" t="str">
        <f>_xlfn.TEXTJOIN(" ",FALSE,Tabelle4[[#This Row],[H]],_xlfn.TEXTJOIN(".",TRUE,Tabelle4[[#This Row],[byte]],Tabelle4[[#This Row],[bit]]))</f>
        <v>DB100 908</v>
      </c>
      <c r="S375" t="str">
        <f xml:space="preserve"> "." &amp; SUBSTITUTE(SUBSTITUTE(Tabelle4[[#This Row],[Spalte3]],"[",""),"]","")</f>
        <v>.BDE.BDE.Zusatzdaten.Gewindepruefung.Verschiebung.Verschiebung_Y_1</v>
      </c>
      <c r="U375" t="str">
        <f>IF(Tabelle4[[#This Row],[Spalte5]]="BOOL","BOOL",
IF(Tabelle4[[#This Row],[Spalte5]]="DEZ+/-",
IF(P376-Tabelle4[[#This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75" s="4">
        <f>IF(Tabelle4[[#This Row],[Spalte5]] = "BOOL","0.1",P376-Tabelle4[[#This Row],[byte]])</f>
        <v>4</v>
      </c>
    </row>
    <row r="376" spans="3:22" x14ac:dyDescent="0.25">
      <c r="C376" t="s">
        <v>777</v>
      </c>
      <c r="D376" t="s">
        <v>778</v>
      </c>
      <c r="E376" t="s">
        <v>28</v>
      </c>
      <c r="H376" t="s">
        <v>22</v>
      </c>
      <c r="O376" t="str">
        <f>MID(LEFT(Tabelle4[[#This Row],[Spalte4]],SEARCH(".",Tabelle4[[#This Row],[Spalte4]],1)-1),SEARCH("DB",Tabelle4[[#This Row],[Spalte4]],1),20)</f>
        <v>DB100</v>
      </c>
      <c r="P37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912</v>
      </c>
      <c r="Q376" s="2" t="str">
        <f>IF(ISNUMBER(SEARCH(".",RIGHT(Tabelle4[[#This Row],[Spalte4]],2),1)),RIGHT(Tabelle4[[#This Row],[Spalte4]],1),"")</f>
        <v/>
      </c>
      <c r="R376" t="str">
        <f>_xlfn.TEXTJOIN(" ",FALSE,Tabelle4[[#This Row],[H]],_xlfn.TEXTJOIN(".",TRUE,Tabelle4[[#This Row],[byte]],Tabelle4[[#This Row],[bit]]))</f>
        <v>DB100 912</v>
      </c>
      <c r="S376" t="str">
        <f xml:space="preserve"> "." &amp; SUBSTITUTE(SUBSTITUTE(Tabelle4[[#This Row],[Spalte3]],"[",""),"]","")</f>
        <v>.BDE.BDE.Zusatzdaten.Gewindepruefung.Verschiebung.Drehwinkel_1</v>
      </c>
      <c r="U376" t="str">
        <f>IF(Tabelle4[[#This Row],[Spalte5]]="BOOL","BOOL",
IF(Tabelle4[[#This Row],[Spalte5]]="DEZ+/-",
IF(P377-Tabelle4[[#This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76" s="4">
        <f>IF(Tabelle4[[#This Row],[Spalte5]] = "BOOL","0.1",P377-Tabelle4[[#This Row],[byte]])</f>
        <v>4</v>
      </c>
    </row>
    <row r="377" spans="3:22" x14ac:dyDescent="0.25">
      <c r="C377" t="s">
        <v>779</v>
      </c>
      <c r="D377" t="s">
        <v>780</v>
      </c>
      <c r="E377" t="s">
        <v>29</v>
      </c>
      <c r="H377" t="s">
        <v>22</v>
      </c>
      <c r="O377" t="str">
        <f>MID(LEFT(Tabelle4[[#This Row],[Spalte4]],SEARCH(".",Tabelle4[[#This Row],[Spalte4]],1)-1),SEARCH("DB",Tabelle4[[#This Row],[Spalte4]],1),20)</f>
        <v>DB100</v>
      </c>
      <c r="P37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916</v>
      </c>
      <c r="Q377" s="2" t="str">
        <f>IF(ISNUMBER(SEARCH(".",RIGHT(Tabelle4[[#This Row],[Spalte4]],2),1)),RIGHT(Tabelle4[[#This Row],[Spalte4]],1),"")</f>
        <v>0</v>
      </c>
      <c r="R377" t="str">
        <f>_xlfn.TEXTJOIN(" ",FALSE,Tabelle4[[#This Row],[H]],_xlfn.TEXTJOIN(".",TRUE,Tabelle4[[#This Row],[byte]],Tabelle4[[#This Row],[bit]]))</f>
        <v>DB100 916.0</v>
      </c>
      <c r="S377" t="str">
        <f xml:space="preserve"> "." &amp; SUBSTITUTE(SUBSTITUTE(Tabelle4[[#This Row],[Spalte3]],"[",""),"]","")</f>
        <v>.BDE.BDE.Zusatzdaten.Gewindepruefung.Verschiebung.Verschiebung_1_io</v>
      </c>
      <c r="U377" t="str">
        <f>IF(Tabelle4[[#This Row],[Spalte5]]="BOOL","BOOL",
IF(Tabelle4[[#This Row],[Spalte5]]="DEZ+/-",
IF(P378-Tabelle4[[#This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77" s="4" t="str">
        <f>IF(Tabelle4[[#This Row],[Spalte5]] = "BOOL","0.1",P378-Tabelle4[[#This Row],[byte]])</f>
        <v>0.1</v>
      </c>
    </row>
    <row r="378" spans="3:22" x14ac:dyDescent="0.25">
      <c r="C378" t="s">
        <v>781</v>
      </c>
      <c r="D378" t="s">
        <v>782</v>
      </c>
      <c r="E378" t="s">
        <v>28</v>
      </c>
      <c r="H378" t="s">
        <v>22</v>
      </c>
      <c r="O378" t="str">
        <f>MID(LEFT(Tabelle4[[#This Row],[Spalte4]],SEARCH(".",Tabelle4[[#This Row],[Spalte4]],1)-1),SEARCH("DB",Tabelle4[[#This Row],[Spalte4]],1),20)</f>
        <v>DB100</v>
      </c>
      <c r="P37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920</v>
      </c>
      <c r="Q378" s="2" t="str">
        <f>IF(ISNUMBER(SEARCH(".",RIGHT(Tabelle4[[#This Row],[Spalte4]],2),1)),RIGHT(Tabelle4[[#This Row],[Spalte4]],1),"")</f>
        <v/>
      </c>
      <c r="R378" t="str">
        <f>_xlfn.TEXTJOIN(" ",FALSE,Tabelle4[[#This Row],[H]],_xlfn.TEXTJOIN(".",TRUE,Tabelle4[[#This Row],[byte]],Tabelle4[[#This Row],[bit]]))</f>
        <v>DB100 920</v>
      </c>
      <c r="S378" t="str">
        <f xml:space="preserve"> "." &amp; SUBSTITUTE(SUBSTITUTE(Tabelle4[[#This Row],[Spalte3]],"[",""),"]","")</f>
        <v>.BDE.BDE.Zusatzdaten.Gewindepruefung.Verschiebung.Verschiebung_X_2</v>
      </c>
      <c r="U378" t="str">
        <f>IF(Tabelle4[[#This Row],[Spalte5]]="BOOL","BOOL",
IF(Tabelle4[[#This Row],[Spalte5]]="DEZ+/-",
IF(P379-Tabelle4[[#This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78" s="4">
        <f>IF(Tabelle4[[#This Row],[Spalte5]] = "BOOL","0.1",P379-Tabelle4[[#This Row],[byte]])</f>
        <v>4</v>
      </c>
    </row>
    <row r="379" spans="3:22" x14ac:dyDescent="0.25">
      <c r="C379" t="s">
        <v>783</v>
      </c>
      <c r="D379" t="s">
        <v>784</v>
      </c>
      <c r="E379" t="s">
        <v>28</v>
      </c>
      <c r="H379" t="s">
        <v>22</v>
      </c>
      <c r="O379" t="str">
        <f>MID(LEFT(Tabelle4[[#This Row],[Spalte4]],SEARCH(".",Tabelle4[[#This Row],[Spalte4]],1)-1),SEARCH("DB",Tabelle4[[#This Row],[Spalte4]],1),20)</f>
        <v>DB100</v>
      </c>
      <c r="P37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924</v>
      </c>
      <c r="Q379" s="2" t="str">
        <f>IF(ISNUMBER(SEARCH(".",RIGHT(Tabelle4[[#This Row],[Spalte4]],2),1)),RIGHT(Tabelle4[[#This Row],[Spalte4]],1),"")</f>
        <v/>
      </c>
      <c r="R379" t="str">
        <f>_xlfn.TEXTJOIN(" ",FALSE,Tabelle4[[#This Row],[H]],_xlfn.TEXTJOIN(".",TRUE,Tabelle4[[#This Row],[byte]],Tabelle4[[#This Row],[bit]]))</f>
        <v>DB100 924</v>
      </c>
      <c r="S379" t="str">
        <f xml:space="preserve"> "." &amp; SUBSTITUTE(SUBSTITUTE(Tabelle4[[#This Row],[Spalte3]],"[",""),"]","")</f>
        <v>.BDE.BDE.Zusatzdaten.Gewindepruefung.Verschiebung.Verschiebung_Y_2</v>
      </c>
      <c r="U379" t="str">
        <f>IF(Tabelle4[[#This Row],[Spalte5]]="BOOL","BOOL",
IF(Tabelle4[[#This Row],[Spalte5]]="DEZ+/-",
IF(P380-Tabelle4[[#This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79" s="4">
        <f>IF(Tabelle4[[#This Row],[Spalte5]] = "BOOL","0.1",P380-Tabelle4[[#This Row],[byte]])</f>
        <v>4</v>
      </c>
    </row>
    <row r="380" spans="3:22" x14ac:dyDescent="0.25">
      <c r="C380" t="s">
        <v>785</v>
      </c>
      <c r="D380" t="s">
        <v>786</v>
      </c>
      <c r="E380" t="s">
        <v>28</v>
      </c>
      <c r="H380" t="s">
        <v>22</v>
      </c>
      <c r="O380" t="str">
        <f>MID(LEFT(Tabelle4[[#This Row],[Spalte4]],SEARCH(".",Tabelle4[[#This Row],[Spalte4]],1)-1),SEARCH("DB",Tabelle4[[#This Row],[Spalte4]],1),20)</f>
        <v>DB100</v>
      </c>
      <c r="P38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928</v>
      </c>
      <c r="Q380" s="2" t="str">
        <f>IF(ISNUMBER(SEARCH(".",RIGHT(Tabelle4[[#This Row],[Spalte4]],2),1)),RIGHT(Tabelle4[[#This Row],[Spalte4]],1),"")</f>
        <v/>
      </c>
      <c r="R380" t="str">
        <f>_xlfn.TEXTJOIN(" ",FALSE,Tabelle4[[#This Row],[H]],_xlfn.TEXTJOIN(".",TRUE,Tabelle4[[#This Row],[byte]],Tabelle4[[#This Row],[bit]]))</f>
        <v>DB100 928</v>
      </c>
      <c r="S380" t="str">
        <f xml:space="preserve"> "." &amp; SUBSTITUTE(SUBSTITUTE(Tabelle4[[#This Row],[Spalte3]],"[",""),"]","")</f>
        <v>.BDE.BDE.Zusatzdaten.Gewindepruefung.Verschiebung.Drehwinkel_2</v>
      </c>
      <c r="U380" t="str">
        <f>IF(Tabelle4[[#This Row],[Spalte5]]="BOOL","BOOL",
IF(Tabelle4[[#This Row],[Spalte5]]="DEZ+/-",
IF(P381-Tabelle4[[#This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80" s="4">
        <f>IF(Tabelle4[[#This Row],[Spalte5]] = "BOOL","0.1",P381-Tabelle4[[#This Row],[byte]])</f>
        <v>4</v>
      </c>
    </row>
    <row r="381" spans="3:22" x14ac:dyDescent="0.25">
      <c r="C381" t="s">
        <v>787</v>
      </c>
      <c r="D381" t="s">
        <v>788</v>
      </c>
      <c r="E381" t="s">
        <v>29</v>
      </c>
      <c r="H381" t="s">
        <v>22</v>
      </c>
      <c r="O381" t="str">
        <f>MID(LEFT(Tabelle4[[#This Row],[Spalte4]],SEARCH(".",Tabelle4[[#This Row],[Spalte4]],1)-1),SEARCH("DB",Tabelle4[[#This Row],[Spalte4]],1),20)</f>
        <v>DB100</v>
      </c>
      <c r="P38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932</v>
      </c>
      <c r="Q381" s="2" t="str">
        <f>IF(ISNUMBER(SEARCH(".",RIGHT(Tabelle4[[#This Row],[Spalte4]],2),1)),RIGHT(Tabelle4[[#This Row],[Spalte4]],1),"")</f>
        <v>0</v>
      </c>
      <c r="R381" t="str">
        <f>_xlfn.TEXTJOIN(" ",FALSE,Tabelle4[[#This Row],[H]],_xlfn.TEXTJOIN(".",TRUE,Tabelle4[[#This Row],[byte]],Tabelle4[[#This Row],[bit]]))</f>
        <v>DB100 932.0</v>
      </c>
      <c r="S381" t="str">
        <f xml:space="preserve"> "." &amp; SUBSTITUTE(SUBSTITUTE(Tabelle4[[#This Row],[Spalte3]],"[",""),"]","")</f>
        <v>.BDE.BDE.Zusatzdaten.Gewindepruefung.Verschiebung.Verschiebung_2_io</v>
      </c>
      <c r="U381" t="str">
        <f>IF(Tabelle4[[#This Row],[Spalte5]]="BOOL","BOOL",
IF(Tabelle4[[#This Row],[Spalte5]]="DEZ+/-",
IF(P382-Tabelle4[[#This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81" s="4" t="str">
        <f>IF(Tabelle4[[#This Row],[Spalte5]] = "BOOL","0.1",P382-Tabelle4[[#This Row],[byte]])</f>
        <v>0.1</v>
      </c>
    </row>
    <row r="382" spans="3:22" x14ac:dyDescent="0.25">
      <c r="C382" t="s">
        <v>789</v>
      </c>
      <c r="D382" t="s">
        <v>790</v>
      </c>
      <c r="E382" t="s">
        <v>28</v>
      </c>
      <c r="H382" t="s">
        <v>22</v>
      </c>
      <c r="O382" t="str">
        <f>MID(LEFT(Tabelle4[[#This Row],[Spalte4]],SEARCH(".",Tabelle4[[#This Row],[Spalte4]],1)-1),SEARCH("DB",Tabelle4[[#This Row],[Spalte4]],1),20)</f>
        <v>DB100</v>
      </c>
      <c r="P38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936</v>
      </c>
      <c r="Q382" s="2" t="str">
        <f>IF(ISNUMBER(SEARCH(".",RIGHT(Tabelle4[[#This Row],[Spalte4]],2),1)),RIGHT(Tabelle4[[#This Row],[Spalte4]],1),"")</f>
        <v/>
      </c>
      <c r="R382" t="str">
        <f>_xlfn.TEXTJOIN(" ",FALSE,Tabelle4[[#This Row],[H]],_xlfn.TEXTJOIN(".",TRUE,Tabelle4[[#This Row],[byte]],Tabelle4[[#This Row],[bit]]))</f>
        <v>DB100 936</v>
      </c>
      <c r="S382" t="str">
        <f xml:space="preserve"> "." &amp; SUBSTITUTE(SUBSTITUTE(Tabelle4[[#This Row],[Spalte3]],"[",""),"]","")</f>
        <v>.BDE.BDE.Zusatzdaten.Gewindepruefung.Verschiebung.Verschiebung_X_3</v>
      </c>
      <c r="U382" t="str">
        <f>IF(Tabelle4[[#This Row],[Spalte5]]="BOOL","BOOL",
IF(Tabelle4[[#This Row],[Spalte5]]="DEZ+/-",
IF(P383-Tabelle4[[#This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82" s="4">
        <f>IF(Tabelle4[[#This Row],[Spalte5]] = "BOOL","0.1",P383-Tabelle4[[#This Row],[byte]])</f>
        <v>4</v>
      </c>
    </row>
    <row r="383" spans="3:22" x14ac:dyDescent="0.25">
      <c r="C383" t="s">
        <v>791</v>
      </c>
      <c r="D383" t="s">
        <v>792</v>
      </c>
      <c r="E383" t="s">
        <v>28</v>
      </c>
      <c r="H383" t="s">
        <v>22</v>
      </c>
      <c r="O383" t="str">
        <f>MID(LEFT(Tabelle4[[#This Row],[Spalte4]],SEARCH(".",Tabelle4[[#This Row],[Spalte4]],1)-1),SEARCH("DB",Tabelle4[[#This Row],[Spalte4]],1),20)</f>
        <v>DB100</v>
      </c>
      <c r="P38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940</v>
      </c>
      <c r="Q383" s="2" t="str">
        <f>IF(ISNUMBER(SEARCH(".",RIGHT(Tabelle4[[#This Row],[Spalte4]],2),1)),RIGHT(Tabelle4[[#This Row],[Spalte4]],1),"")</f>
        <v/>
      </c>
      <c r="R383" t="str">
        <f>_xlfn.TEXTJOIN(" ",FALSE,Tabelle4[[#This Row],[H]],_xlfn.TEXTJOIN(".",TRUE,Tabelle4[[#This Row],[byte]],Tabelle4[[#This Row],[bit]]))</f>
        <v>DB100 940</v>
      </c>
      <c r="S383" t="str">
        <f xml:space="preserve"> "." &amp; SUBSTITUTE(SUBSTITUTE(Tabelle4[[#This Row],[Spalte3]],"[",""),"]","")</f>
        <v>.BDE.BDE.Zusatzdaten.Gewindepruefung.Verschiebung.Verschiebung_Y_3</v>
      </c>
      <c r="U383" t="str">
        <f>IF(Tabelle4[[#This Row],[Spalte5]]="BOOL","BOOL",
IF(Tabelle4[[#This Row],[Spalte5]]="DEZ+/-",
IF(P384-Tabelle4[[#This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83" s="4">
        <f>IF(Tabelle4[[#This Row],[Spalte5]] = "BOOL","0.1",P384-Tabelle4[[#This Row],[byte]])</f>
        <v>4</v>
      </c>
    </row>
    <row r="384" spans="3:22" x14ac:dyDescent="0.25">
      <c r="C384" t="s">
        <v>793</v>
      </c>
      <c r="D384" t="s">
        <v>794</v>
      </c>
      <c r="E384" t="s">
        <v>28</v>
      </c>
      <c r="H384" t="s">
        <v>22</v>
      </c>
      <c r="O384" t="str">
        <f>MID(LEFT(Tabelle4[[#This Row],[Spalte4]],SEARCH(".",Tabelle4[[#This Row],[Spalte4]],1)-1),SEARCH("DB",Tabelle4[[#This Row],[Spalte4]],1),20)</f>
        <v>DB100</v>
      </c>
      <c r="P38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944</v>
      </c>
      <c r="Q384" s="2" t="str">
        <f>IF(ISNUMBER(SEARCH(".",RIGHT(Tabelle4[[#This Row],[Spalte4]],2),1)),RIGHT(Tabelle4[[#This Row],[Spalte4]],1),"")</f>
        <v/>
      </c>
      <c r="R384" t="str">
        <f>_xlfn.TEXTJOIN(" ",FALSE,Tabelle4[[#This Row],[H]],_xlfn.TEXTJOIN(".",TRUE,Tabelle4[[#This Row],[byte]],Tabelle4[[#This Row],[bit]]))</f>
        <v>DB100 944</v>
      </c>
      <c r="S384" t="str">
        <f xml:space="preserve"> "." &amp; SUBSTITUTE(SUBSTITUTE(Tabelle4[[#This Row],[Spalte3]],"[",""),"]","")</f>
        <v>.BDE.BDE.Zusatzdaten.Gewindepruefung.Verschiebung.Drehwinkel_3</v>
      </c>
      <c r="U384" t="str">
        <f>IF(Tabelle4[[#This Row],[Spalte5]]="BOOL","BOOL",
IF(Tabelle4[[#This Row],[Spalte5]]="DEZ+/-",
IF(P385-Tabelle4[[#This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84" s="4">
        <f>IF(Tabelle4[[#This Row],[Spalte5]] = "BOOL","0.1",P385-Tabelle4[[#This Row],[byte]])</f>
        <v>4</v>
      </c>
    </row>
    <row r="385" spans="3:22" x14ac:dyDescent="0.25">
      <c r="C385" t="s">
        <v>795</v>
      </c>
      <c r="D385" t="s">
        <v>796</v>
      </c>
      <c r="E385" t="s">
        <v>29</v>
      </c>
      <c r="H385" t="s">
        <v>22</v>
      </c>
      <c r="O385" t="str">
        <f>MID(LEFT(Tabelle4[[#This Row],[Spalte4]],SEARCH(".",Tabelle4[[#This Row],[Spalte4]],1)-1),SEARCH("DB",Tabelle4[[#This Row],[Spalte4]],1),20)</f>
        <v>DB100</v>
      </c>
      <c r="P38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948</v>
      </c>
      <c r="Q385" s="2" t="str">
        <f>IF(ISNUMBER(SEARCH(".",RIGHT(Tabelle4[[#This Row],[Spalte4]],2),1)),RIGHT(Tabelle4[[#This Row],[Spalte4]],1),"")</f>
        <v>0</v>
      </c>
      <c r="R385" t="str">
        <f>_xlfn.TEXTJOIN(" ",FALSE,Tabelle4[[#This Row],[H]],_xlfn.TEXTJOIN(".",TRUE,Tabelle4[[#This Row],[byte]],Tabelle4[[#This Row],[bit]]))</f>
        <v>DB100 948.0</v>
      </c>
      <c r="S385" t="str">
        <f xml:space="preserve"> "." &amp; SUBSTITUTE(SUBSTITUTE(Tabelle4[[#This Row],[Spalte3]],"[",""),"]","")</f>
        <v>.BDE.BDE.Zusatzdaten.Gewindepruefung.Verschiebung.Verschiebung_3_io</v>
      </c>
      <c r="U385" t="str">
        <f>IF(Tabelle4[[#This Row],[Spalte5]]="BOOL","BOOL",
IF(Tabelle4[[#This Row],[Spalte5]]="DEZ+/-",
IF(P386-Tabelle4[[#This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85" s="4" t="str">
        <f>IF(Tabelle4[[#This Row],[Spalte5]] = "BOOL","0.1",P386-Tabelle4[[#This Row],[byte]])</f>
        <v>0.1</v>
      </c>
    </row>
    <row r="386" spans="3:22" x14ac:dyDescent="0.25">
      <c r="C386" t="s">
        <v>797</v>
      </c>
      <c r="D386" t="s">
        <v>798</v>
      </c>
      <c r="E386" t="s">
        <v>28</v>
      </c>
      <c r="H386" t="s">
        <v>22</v>
      </c>
      <c r="O386" t="str">
        <f>MID(LEFT(Tabelle4[[#This Row],[Spalte4]],SEARCH(".",Tabelle4[[#This Row],[Spalte4]],1)-1),SEARCH("DB",Tabelle4[[#This Row],[Spalte4]],1),20)</f>
        <v>DB100</v>
      </c>
      <c r="P38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952</v>
      </c>
      <c r="Q386" s="2" t="str">
        <f>IF(ISNUMBER(SEARCH(".",RIGHT(Tabelle4[[#This Row],[Spalte4]],2),1)),RIGHT(Tabelle4[[#This Row],[Spalte4]],1),"")</f>
        <v/>
      </c>
      <c r="R386" t="str">
        <f>_xlfn.TEXTJOIN(" ",FALSE,Tabelle4[[#This Row],[H]],_xlfn.TEXTJOIN(".",TRUE,Tabelle4[[#This Row],[byte]],Tabelle4[[#This Row],[bit]]))</f>
        <v>DB100 952</v>
      </c>
      <c r="S386" t="str">
        <f xml:space="preserve"> "." &amp; SUBSTITUTE(SUBSTITUTE(Tabelle4[[#This Row],[Spalte3]],"[",""),"]","")</f>
        <v>.BDE.BDE.Zusatzdaten.Gewindepruefung.Verschiebung.Verschiebung_X_4</v>
      </c>
      <c r="U386" t="str">
        <f>IF(Tabelle4[[#This Row],[Spalte5]]="BOOL","BOOL",
IF(Tabelle4[[#This Row],[Spalte5]]="DEZ+/-",
IF(P387-Tabelle4[[#This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86" s="4">
        <f>IF(Tabelle4[[#This Row],[Spalte5]] = "BOOL","0.1",P387-Tabelle4[[#This Row],[byte]])</f>
        <v>4</v>
      </c>
    </row>
    <row r="387" spans="3:22" x14ac:dyDescent="0.25">
      <c r="C387" t="s">
        <v>799</v>
      </c>
      <c r="D387" t="s">
        <v>800</v>
      </c>
      <c r="E387" t="s">
        <v>28</v>
      </c>
      <c r="H387" t="s">
        <v>22</v>
      </c>
      <c r="O387" t="str">
        <f>MID(LEFT(Tabelle4[[#This Row],[Spalte4]],SEARCH(".",Tabelle4[[#This Row],[Spalte4]],1)-1),SEARCH("DB",Tabelle4[[#This Row],[Spalte4]],1),20)</f>
        <v>DB100</v>
      </c>
      <c r="P38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956</v>
      </c>
      <c r="Q387" s="2" t="str">
        <f>IF(ISNUMBER(SEARCH(".",RIGHT(Tabelle4[[#This Row],[Spalte4]],2),1)),RIGHT(Tabelle4[[#This Row],[Spalte4]],1),"")</f>
        <v/>
      </c>
      <c r="R387" t="str">
        <f>_xlfn.TEXTJOIN(" ",FALSE,Tabelle4[[#This Row],[H]],_xlfn.TEXTJOIN(".",TRUE,Tabelle4[[#This Row],[byte]],Tabelle4[[#This Row],[bit]]))</f>
        <v>DB100 956</v>
      </c>
      <c r="S387" t="str">
        <f xml:space="preserve"> "." &amp; SUBSTITUTE(SUBSTITUTE(Tabelle4[[#This Row],[Spalte3]],"[",""),"]","")</f>
        <v>.BDE.BDE.Zusatzdaten.Gewindepruefung.Verschiebung.Verschiebung_Y_4</v>
      </c>
      <c r="U387" t="str">
        <f>IF(Tabelle4[[#This Row],[Spalte5]]="BOOL","BOOL",
IF(Tabelle4[[#This Row],[Spalte5]]="DEZ+/-",
IF(P388-Tabelle4[[#This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87" s="4">
        <f>IF(Tabelle4[[#This Row],[Spalte5]] = "BOOL","0.1",P388-Tabelle4[[#This Row],[byte]])</f>
        <v>4</v>
      </c>
    </row>
    <row r="388" spans="3:22" x14ac:dyDescent="0.25">
      <c r="C388" t="s">
        <v>801</v>
      </c>
      <c r="D388" t="s">
        <v>802</v>
      </c>
      <c r="E388" t="s">
        <v>28</v>
      </c>
      <c r="H388" t="s">
        <v>22</v>
      </c>
      <c r="O388" t="str">
        <f>MID(LEFT(Tabelle4[[#This Row],[Spalte4]],SEARCH(".",Tabelle4[[#This Row],[Spalte4]],1)-1),SEARCH("DB",Tabelle4[[#This Row],[Spalte4]],1),20)</f>
        <v>DB100</v>
      </c>
      <c r="P38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960</v>
      </c>
      <c r="Q388" s="2" t="str">
        <f>IF(ISNUMBER(SEARCH(".",RIGHT(Tabelle4[[#This Row],[Spalte4]],2),1)),RIGHT(Tabelle4[[#This Row],[Spalte4]],1),"")</f>
        <v/>
      </c>
      <c r="R388" t="str">
        <f>_xlfn.TEXTJOIN(" ",FALSE,Tabelle4[[#This Row],[H]],_xlfn.TEXTJOIN(".",TRUE,Tabelle4[[#This Row],[byte]],Tabelle4[[#This Row],[bit]]))</f>
        <v>DB100 960</v>
      </c>
      <c r="S388" t="str">
        <f xml:space="preserve"> "." &amp; SUBSTITUTE(SUBSTITUTE(Tabelle4[[#This Row],[Spalte3]],"[",""),"]","")</f>
        <v>.BDE.BDE.Zusatzdaten.Gewindepruefung.Verschiebung.Drehwinkel_4</v>
      </c>
      <c r="U388" t="str">
        <f>IF(Tabelle4[[#This Row],[Spalte5]]="BOOL","BOOL",
IF(Tabelle4[[#This Row],[Spalte5]]="DEZ+/-",
IF(P389-Tabelle4[[#This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88" s="4">
        <f>IF(Tabelle4[[#This Row],[Spalte5]] = "BOOL","0.1",P389-Tabelle4[[#This Row],[byte]])</f>
        <v>4</v>
      </c>
    </row>
    <row r="389" spans="3:22" x14ac:dyDescent="0.25">
      <c r="C389" t="s">
        <v>803</v>
      </c>
      <c r="D389" t="s">
        <v>804</v>
      </c>
      <c r="E389" t="s">
        <v>29</v>
      </c>
      <c r="H389" t="s">
        <v>22</v>
      </c>
      <c r="O389" t="str">
        <f>MID(LEFT(Tabelle4[[#This Row],[Spalte4]],SEARCH(".",Tabelle4[[#This Row],[Spalte4]],1)-1),SEARCH("DB",Tabelle4[[#This Row],[Spalte4]],1),20)</f>
        <v>DB100</v>
      </c>
      <c r="P38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964</v>
      </c>
      <c r="Q389" s="2" t="str">
        <f>IF(ISNUMBER(SEARCH(".",RIGHT(Tabelle4[[#This Row],[Spalte4]],2),1)),RIGHT(Tabelle4[[#This Row],[Spalte4]],1),"")</f>
        <v>0</v>
      </c>
      <c r="R389" t="str">
        <f>_xlfn.TEXTJOIN(" ",FALSE,Tabelle4[[#This Row],[H]],_xlfn.TEXTJOIN(".",TRUE,Tabelle4[[#This Row],[byte]],Tabelle4[[#This Row],[bit]]))</f>
        <v>DB100 964.0</v>
      </c>
      <c r="S389" t="str">
        <f xml:space="preserve"> "." &amp; SUBSTITUTE(SUBSTITUTE(Tabelle4[[#This Row],[Spalte3]],"[",""),"]","")</f>
        <v>.BDE.BDE.Zusatzdaten.Gewindepruefung.Verschiebung.Verschiebung_4_io</v>
      </c>
      <c r="U389" t="str">
        <f>IF(Tabelle4[[#This Row],[Spalte5]]="BOOL","BOOL",
IF(Tabelle4[[#This Row],[Spalte5]]="DEZ+/-",
IF(P390-Tabelle4[[#This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89" s="4" t="str">
        <f>IF(Tabelle4[[#This Row],[Spalte5]] = "BOOL","0.1",P390-Tabelle4[[#This Row],[byte]])</f>
        <v>0.1</v>
      </c>
    </row>
    <row r="390" spans="3:22" x14ac:dyDescent="0.25">
      <c r="C390" t="s">
        <v>805</v>
      </c>
      <c r="D390" t="s">
        <v>806</v>
      </c>
      <c r="E390" t="s">
        <v>26</v>
      </c>
      <c r="H390" t="s">
        <v>22</v>
      </c>
      <c r="O390" t="str">
        <f>MID(LEFT(Tabelle4[[#This Row],[Spalte4]],SEARCH(".",Tabelle4[[#This Row],[Spalte4]],1)-1),SEARCH("DB",Tabelle4[[#This Row],[Spalte4]],1),20)</f>
        <v>DB100</v>
      </c>
      <c r="P39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966</v>
      </c>
      <c r="Q390" s="2" t="str">
        <f>IF(ISNUMBER(SEARCH(".",RIGHT(Tabelle4[[#This Row],[Spalte4]],2),1)),RIGHT(Tabelle4[[#This Row],[Spalte4]],1),"")</f>
        <v/>
      </c>
      <c r="R390" t="str">
        <f>_xlfn.TEXTJOIN(" ",FALSE,Tabelle4[[#This Row],[H]],_xlfn.TEXTJOIN(".",TRUE,Tabelle4[[#This Row],[byte]],Tabelle4[[#This Row],[bit]]))</f>
        <v>DB100 966</v>
      </c>
      <c r="S390" t="str">
        <f xml:space="preserve"> "." &amp; SUBSTITUTE(SUBSTITUTE(Tabelle4[[#This Row],[Spalte3]],"[",""),"]","")</f>
        <v>.BDE.BDE.Zusatzdaten.Gewindepruefung.Verschiebung.Programm_Verschiebung_4</v>
      </c>
      <c r="U390" t="str">
        <f>IF(Tabelle4[[#This Row],[Spalte5]]="BOOL","BOOL",
IF(Tabelle4[[#This Row],[Spalte5]]="DEZ+/-",
IF(P391-Tabelle4[[#This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90" s="4">
        <f>IF(Tabelle4[[#This Row],[Spalte5]] = "BOOL","0.1",P391-Tabelle4[[#This Row],[byte]])</f>
        <v>2</v>
      </c>
    </row>
    <row r="391" spans="3:22" x14ac:dyDescent="0.25">
      <c r="C391" t="s">
        <v>807</v>
      </c>
      <c r="D391" t="s">
        <v>808</v>
      </c>
      <c r="E391" t="s">
        <v>29</v>
      </c>
      <c r="H391" t="s">
        <v>22</v>
      </c>
      <c r="O391" t="str">
        <f>MID(LEFT(Tabelle4[[#This Row],[Spalte4]],SEARCH(".",Tabelle4[[#This Row],[Spalte4]],1)-1),SEARCH("DB",Tabelle4[[#This Row],[Spalte4]],1),20)</f>
        <v>DB100</v>
      </c>
      <c r="P39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968</v>
      </c>
      <c r="Q391" s="2" t="str">
        <f>IF(ISNUMBER(SEARCH(".",RIGHT(Tabelle4[[#This Row],[Spalte4]],2),1)),RIGHT(Tabelle4[[#This Row],[Spalte4]],1),"")</f>
        <v>0</v>
      </c>
      <c r="R391" t="str">
        <f>_xlfn.TEXTJOIN(" ",FALSE,Tabelle4[[#This Row],[H]],_xlfn.TEXTJOIN(".",TRUE,Tabelle4[[#This Row],[byte]],Tabelle4[[#This Row],[bit]]))</f>
        <v>DB100 968.0</v>
      </c>
      <c r="S391" t="str">
        <f xml:space="preserve"> "." &amp; SUBSTITUTE(SUBSTITUTE(Tabelle4[[#This Row],[Spalte3]],"[",""),"]","")</f>
        <v>.BDE.BDE.Zusatzdaten.Gewindepruefung.Roboter_ohne_Kuehler_abgelegt</v>
      </c>
      <c r="U391" t="str">
        <f>IF(Tabelle4[[#This Row],[Spalte5]]="BOOL","BOOL",
IF(Tabelle4[[#This Row],[Spalte5]]="DEZ+/-",
IF(P392-Tabelle4[[#This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91" s="4" t="str">
        <f>IF(Tabelle4[[#This Row],[Spalte5]] = "BOOL","0.1",P392-Tabelle4[[#This Row],[byte]])</f>
        <v>0.1</v>
      </c>
    </row>
    <row r="392" spans="3:22" x14ac:dyDescent="0.25">
      <c r="C392" t="s">
        <v>809</v>
      </c>
      <c r="D392" t="s">
        <v>810</v>
      </c>
      <c r="E392" t="s">
        <v>26</v>
      </c>
      <c r="H392" t="s">
        <v>22</v>
      </c>
      <c r="O392" t="str">
        <f>MID(LEFT(Tabelle4[[#This Row],[Spalte4]],SEARCH(".",Tabelle4[[#This Row],[Spalte4]],1)-1),SEARCH("DB",Tabelle4[[#This Row],[Spalte4]],1),20)</f>
        <v>DB100</v>
      </c>
      <c r="P39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970</v>
      </c>
      <c r="Q392" s="2" t="str">
        <f>IF(ISNUMBER(SEARCH(".",RIGHT(Tabelle4[[#This Row],[Spalte4]],2),1)),RIGHT(Tabelle4[[#This Row],[Spalte4]],1),"")</f>
        <v/>
      </c>
      <c r="R392" t="str">
        <f>_xlfn.TEXTJOIN(" ",FALSE,Tabelle4[[#This Row],[H]],_xlfn.TEXTJOIN(".",TRUE,Tabelle4[[#This Row],[byte]],Tabelle4[[#This Row],[bit]]))</f>
        <v>DB100 970</v>
      </c>
      <c r="S392" t="str">
        <f xml:space="preserve"> "." &amp; SUBSTITUTE(SUBSTITUTE(Tabelle4[[#This Row],[Spalte3]],"[",""),"]","")</f>
        <v>.BDE.BDE.Zusatzdaten.Gewindepruefung.Gewinde_WT_NR_Ablegen</v>
      </c>
      <c r="U392" t="str">
        <f>IF(Tabelle4[[#This Row],[Spalte5]]="BOOL","BOOL",
IF(Tabelle4[[#This Row],[Spalte5]]="DEZ+/-",
IF(P393-Tabelle4[[#This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392" s="4">
        <f>IF(Tabelle4[[#This Row],[Spalte5]] = "BOOL","0.1",P393-Tabelle4[[#This Row],[byte]])</f>
        <v>2</v>
      </c>
    </row>
    <row r="393" spans="3:22" x14ac:dyDescent="0.25">
      <c r="C393" t="s">
        <v>811</v>
      </c>
      <c r="D393" t="s">
        <v>812</v>
      </c>
      <c r="E393" t="s">
        <v>29</v>
      </c>
      <c r="H393" t="s">
        <v>22</v>
      </c>
      <c r="O393" t="str">
        <f>MID(LEFT(Tabelle4[[#This Row],[Spalte4]],SEARCH(".",Tabelle4[[#This Row],[Spalte4]],1)-1),SEARCH("DB",Tabelle4[[#This Row],[Spalte4]],1),20)</f>
        <v>DB100</v>
      </c>
      <c r="P39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972</v>
      </c>
      <c r="Q393" s="2" t="str">
        <f>IF(ISNUMBER(SEARCH(".",RIGHT(Tabelle4[[#This Row],[Spalte4]],2),1)),RIGHT(Tabelle4[[#This Row],[Spalte4]],1),"")</f>
        <v>0</v>
      </c>
      <c r="R393" t="str">
        <f>_xlfn.TEXTJOIN(" ",FALSE,Tabelle4[[#This Row],[H]],_xlfn.TEXTJOIN(".",TRUE,Tabelle4[[#This Row],[byte]],Tabelle4[[#This Row],[bit]]))</f>
        <v>DB100 972.0</v>
      </c>
      <c r="S393" t="str">
        <f xml:space="preserve"> "." &amp; SUBSTITUTE(SUBSTITUTE(Tabelle4[[#This Row],[Spalte3]],"[",""),"]","")</f>
        <v>.BDE.BDE.Zusatzdaten.Gewindepruefung.Gewindepruefung_io</v>
      </c>
      <c r="U393" t="str">
        <f>IF(Tabelle4[[#This Row],[Spalte5]]="BOOL","BOOL",
IF(Tabelle4[[#This Row],[Spalte5]]="DEZ+/-",
IF(P394-Tabelle4[[#This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93" s="4" t="str">
        <f>IF(Tabelle4[[#This Row],[Spalte5]] = "BOOL","0.1",P394-Tabelle4[[#This Row],[byte]])</f>
        <v>0.1</v>
      </c>
    </row>
    <row r="394" spans="3:22" x14ac:dyDescent="0.25">
      <c r="C394" t="s">
        <v>813</v>
      </c>
      <c r="D394" t="s">
        <v>814</v>
      </c>
      <c r="H394" t="s">
        <v>22</v>
      </c>
      <c r="O394" t="str">
        <f>MID(LEFT(Tabelle4[[#This Row],[Spalte4]],SEARCH(".",Tabelle4[[#This Row],[Spalte4]],1)-1),SEARCH("DB",Tabelle4[[#This Row],[Spalte4]],1),20)</f>
        <v>DB100</v>
      </c>
      <c r="P39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974</v>
      </c>
      <c r="Q394" s="2" t="str">
        <f>IF(ISNUMBER(SEARCH(".",RIGHT(Tabelle4[[#This Row],[Spalte4]],2),1)),RIGHT(Tabelle4[[#This Row],[Spalte4]],1),"")</f>
        <v>0</v>
      </c>
      <c r="R394" t="str">
        <f>_xlfn.TEXTJOIN(" ",FALSE,Tabelle4[[#This Row],[H]],_xlfn.TEXTJOIN(".",TRUE,Tabelle4[[#This Row],[byte]],Tabelle4[[#This Row],[bit]]))</f>
        <v>DB100 974.0</v>
      </c>
      <c r="S394" t="str">
        <f xml:space="preserve"> "." &amp; SUBSTITUTE(SUBSTITUTE(Tabelle4[[#This Row],[Spalte3]],"[",""),"]","")</f>
        <v>.BDE.BDE.Zusatzdaten.Gewindepruefung.Gewinde_1</v>
      </c>
      <c r="U394" t="str">
        <f>IF(Tabelle4[[#This Row],[Spalte5]]="BOOL","BOOL",
IF(Tabelle4[[#This Row],[Spalte5]]="DEZ+/-",
IF(P395-Tabelle4[[#This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394" s="4">
        <f>IF(Tabelle4[[#This Row],[Spalte5]] = "BOOL","0.1",P395-Tabelle4[[#This Row],[byte]])</f>
        <v>0</v>
      </c>
    </row>
    <row r="395" spans="3:22" x14ac:dyDescent="0.25">
      <c r="C395" t="s">
        <v>815</v>
      </c>
      <c r="D395" t="s">
        <v>816</v>
      </c>
      <c r="E395" t="s">
        <v>29</v>
      </c>
      <c r="H395" t="s">
        <v>22</v>
      </c>
      <c r="O395" t="str">
        <f>MID(LEFT(Tabelle4[[#This Row],[Spalte4]],SEARCH(".",Tabelle4[[#This Row],[Spalte4]],1)-1),SEARCH("DB",Tabelle4[[#This Row],[Spalte4]],1),20)</f>
        <v>DB100</v>
      </c>
      <c r="P39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974</v>
      </c>
      <c r="Q395" s="2" t="str">
        <f>IF(ISNUMBER(SEARCH(".",RIGHT(Tabelle4[[#This Row],[Spalte4]],2),1)),RIGHT(Tabelle4[[#This Row],[Spalte4]],1),"")</f>
        <v>0</v>
      </c>
      <c r="R395" t="str">
        <f>_xlfn.TEXTJOIN(" ",FALSE,Tabelle4[[#This Row],[H]],_xlfn.TEXTJOIN(".",TRUE,Tabelle4[[#This Row],[byte]],Tabelle4[[#This Row],[bit]]))</f>
        <v>DB100 974.0</v>
      </c>
      <c r="S395" t="str">
        <f xml:space="preserve"> "." &amp; SUBSTITUTE(SUBSTITUTE(Tabelle4[[#This Row],[Spalte3]],"[",""),"]","")</f>
        <v>.BDE.BDE.Zusatzdaten.Gewindepruefung.Gewinde_1.Gewinde_io</v>
      </c>
      <c r="U395" t="str">
        <f>IF(Tabelle4[[#This Row],[Spalte5]]="BOOL","BOOL",
IF(Tabelle4[[#This Row],[Spalte5]]="DEZ+/-",
IF(P396-Tabelle4[[#This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395" s="4" t="str">
        <f>IF(Tabelle4[[#This Row],[Spalte5]] = "BOOL","0.1",P396-Tabelle4[[#This Row],[byte]])</f>
        <v>0.1</v>
      </c>
    </row>
    <row r="396" spans="3:22" x14ac:dyDescent="0.25">
      <c r="C396" t="s">
        <v>817</v>
      </c>
      <c r="D396" t="s">
        <v>818</v>
      </c>
      <c r="E396" t="s">
        <v>26</v>
      </c>
      <c r="H396" t="s">
        <v>22</v>
      </c>
      <c r="O396" t="str">
        <f>MID(LEFT(Tabelle4[[#This Row],[Spalte4]],SEARCH(".",Tabelle4[[#This Row],[Spalte4]],1)-1),SEARCH("DB",Tabelle4[[#This Row],[Spalte4]],1),20)</f>
        <v>DB100</v>
      </c>
      <c r="P39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976</v>
      </c>
      <c r="Q396" s="2" t="str">
        <f>IF(ISNUMBER(SEARCH(".",RIGHT(Tabelle4[[#This Row],[Spalte4]],2),1)),RIGHT(Tabelle4[[#This Row],[Spalte4]],1),"")</f>
        <v/>
      </c>
      <c r="R396" t="str">
        <f>_xlfn.TEXTJOIN(" ",FALSE,Tabelle4[[#This Row],[H]],_xlfn.TEXTJOIN(".",TRUE,Tabelle4[[#This Row],[byte]],Tabelle4[[#This Row],[bit]]))</f>
        <v>DB100 976</v>
      </c>
      <c r="S396" t="str">
        <f xml:space="preserve"> "." &amp; SUBSTITUTE(SUBSTITUTE(Tabelle4[[#This Row],[Spalte3]],"[",""),"]","")</f>
        <v>.BDE.BDE.Zusatzdaten.Gewindepruefung.Gewinde_1.Gewinde_Messung_1_Step</v>
      </c>
      <c r="U396" t="str">
        <f>IF(Tabelle4[[#This Row],[Spalte5]]="BOOL","BOOL",
IF(Tabelle4[[#This Row],[Spalte5]]="DEZ+/-",
IF(P397-Tabelle4[[#This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396" s="4">
        <f>IF(Tabelle4[[#This Row],[Spalte5]] = "BOOL","0.1",P397-Tabelle4[[#This Row],[byte]])</f>
        <v>4</v>
      </c>
    </row>
    <row r="397" spans="3:22" x14ac:dyDescent="0.25">
      <c r="C397" t="s">
        <v>819</v>
      </c>
      <c r="D397" t="s">
        <v>820</v>
      </c>
      <c r="E397" t="s">
        <v>26</v>
      </c>
      <c r="H397" t="s">
        <v>22</v>
      </c>
      <c r="O397" t="str">
        <f>MID(LEFT(Tabelle4[[#This Row],[Spalte4]],SEARCH(".",Tabelle4[[#This Row],[Spalte4]],1)-1),SEARCH("DB",Tabelle4[[#This Row],[Spalte4]],1),20)</f>
        <v>DB100</v>
      </c>
      <c r="P39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980</v>
      </c>
      <c r="Q397" s="2" t="str">
        <f>IF(ISNUMBER(SEARCH(".",RIGHT(Tabelle4[[#This Row],[Spalte4]],2),1)),RIGHT(Tabelle4[[#This Row],[Spalte4]],1),"")</f>
        <v/>
      </c>
      <c r="R397" t="str">
        <f>_xlfn.TEXTJOIN(" ",FALSE,Tabelle4[[#This Row],[H]],_xlfn.TEXTJOIN(".",TRUE,Tabelle4[[#This Row],[byte]],Tabelle4[[#This Row],[bit]]))</f>
        <v>DB100 980</v>
      </c>
      <c r="S397" t="str">
        <f xml:space="preserve"> "." &amp; SUBSTITUTE(SUBSTITUTE(Tabelle4[[#This Row],[Spalte3]],"[",""),"]","")</f>
        <v>.BDE.BDE.Zusatzdaten.Gewindepruefung.Gewinde_1.Gewinde_Messung_1_Angle</v>
      </c>
      <c r="U397" t="str">
        <f>IF(Tabelle4[[#This Row],[Spalte5]]="BOOL","BOOL",
IF(Tabelle4[[#This Row],[Spalte5]]="DEZ+/-",
IF(P398-Tabelle4[[#This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397" s="4">
        <f>IF(Tabelle4[[#This Row],[Spalte5]] = "BOOL","0.1",P398-Tabelle4[[#This Row],[byte]])</f>
        <v>4</v>
      </c>
    </row>
    <row r="398" spans="3:22" x14ac:dyDescent="0.25">
      <c r="C398" t="s">
        <v>821</v>
      </c>
      <c r="D398" t="s">
        <v>822</v>
      </c>
      <c r="E398" t="s">
        <v>28</v>
      </c>
      <c r="H398" t="s">
        <v>22</v>
      </c>
      <c r="O398" t="str">
        <f>MID(LEFT(Tabelle4[[#This Row],[Spalte4]],SEARCH(".",Tabelle4[[#This Row],[Spalte4]],1)-1),SEARCH("DB",Tabelle4[[#This Row],[Spalte4]],1),20)</f>
        <v>DB100</v>
      </c>
      <c r="P39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984</v>
      </c>
      <c r="Q398" s="2" t="str">
        <f>IF(ISNUMBER(SEARCH(".",RIGHT(Tabelle4[[#This Row],[Spalte4]],2),1)),RIGHT(Tabelle4[[#This Row],[Spalte4]],1),"")</f>
        <v/>
      </c>
      <c r="R398" t="str">
        <f>_xlfn.TEXTJOIN(" ",FALSE,Tabelle4[[#This Row],[H]],_xlfn.TEXTJOIN(".",TRUE,Tabelle4[[#This Row],[byte]],Tabelle4[[#This Row],[bit]]))</f>
        <v>DB100 984</v>
      </c>
      <c r="S398" t="str">
        <f xml:space="preserve"> "." &amp; SUBSTITUTE(SUBSTITUTE(Tabelle4[[#This Row],[Spalte3]],"[",""),"]","")</f>
        <v>.BDE.BDE.Zusatzdaten.Gewindepruefung.Gewinde_1.Gewinde_Messung_1_Torque</v>
      </c>
      <c r="U398" t="str">
        <f>IF(Tabelle4[[#This Row],[Spalte5]]="BOOL","BOOL",
IF(Tabelle4[[#This Row],[Spalte5]]="DEZ+/-",
IF(P399-Tabelle4[[#This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398" s="4">
        <f>IF(Tabelle4[[#This Row],[Spalte5]] = "BOOL","0.1",P399-Tabelle4[[#This Row],[byte]])</f>
        <v>4</v>
      </c>
    </row>
    <row r="399" spans="3:22" x14ac:dyDescent="0.25">
      <c r="C399" t="s">
        <v>823</v>
      </c>
      <c r="D399" t="s">
        <v>824</v>
      </c>
      <c r="E399" t="s">
        <v>26</v>
      </c>
      <c r="H399" t="s">
        <v>22</v>
      </c>
      <c r="O399" t="str">
        <f>MID(LEFT(Tabelle4[[#This Row],[Spalte4]],SEARCH(".",Tabelle4[[#This Row],[Spalte4]],1)-1),SEARCH("DB",Tabelle4[[#This Row],[Spalte4]],1),20)</f>
        <v>DB100</v>
      </c>
      <c r="P39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988</v>
      </c>
      <c r="Q399" s="2" t="str">
        <f>IF(ISNUMBER(SEARCH(".",RIGHT(Tabelle4[[#This Row],[Spalte4]],2),1)),RIGHT(Tabelle4[[#This Row],[Spalte4]],1),"")</f>
        <v/>
      </c>
      <c r="R399" t="str">
        <f>_xlfn.TEXTJOIN(" ",FALSE,Tabelle4[[#This Row],[H]],_xlfn.TEXTJOIN(".",TRUE,Tabelle4[[#This Row],[byte]],Tabelle4[[#This Row],[bit]]))</f>
        <v>DB100 988</v>
      </c>
      <c r="S399" t="str">
        <f xml:space="preserve"> "." &amp; SUBSTITUTE(SUBSTITUTE(Tabelle4[[#This Row],[Spalte3]],"[",""),"]","")</f>
        <v>.BDE.BDE.Zusatzdaten.Gewindepruefung.Gewinde_1.Gewinde_Messung_2_Step</v>
      </c>
      <c r="U399" t="str">
        <f>IF(Tabelle4[[#This Row],[Spalte5]]="BOOL","BOOL",
IF(Tabelle4[[#This Row],[Spalte5]]="DEZ+/-",
IF(P400-Tabelle4[[#This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399" s="4">
        <f>IF(Tabelle4[[#This Row],[Spalte5]] = "BOOL","0.1",P400-Tabelle4[[#This Row],[byte]])</f>
        <v>4</v>
      </c>
    </row>
    <row r="400" spans="3:22" x14ac:dyDescent="0.25">
      <c r="C400" t="s">
        <v>825</v>
      </c>
      <c r="D400" t="s">
        <v>826</v>
      </c>
      <c r="E400" t="s">
        <v>26</v>
      </c>
      <c r="H400" t="s">
        <v>22</v>
      </c>
      <c r="O400" t="str">
        <f>MID(LEFT(Tabelle4[[#This Row],[Spalte4]],SEARCH(".",Tabelle4[[#This Row],[Spalte4]],1)-1),SEARCH("DB",Tabelle4[[#This Row],[Spalte4]],1),20)</f>
        <v>DB100</v>
      </c>
      <c r="P40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992</v>
      </c>
      <c r="Q400" s="2" t="str">
        <f>IF(ISNUMBER(SEARCH(".",RIGHT(Tabelle4[[#This Row],[Spalte4]],2),1)),RIGHT(Tabelle4[[#This Row],[Spalte4]],1),"")</f>
        <v/>
      </c>
      <c r="R400" t="str">
        <f>_xlfn.TEXTJOIN(" ",FALSE,Tabelle4[[#This Row],[H]],_xlfn.TEXTJOIN(".",TRUE,Tabelle4[[#This Row],[byte]],Tabelle4[[#This Row],[bit]]))</f>
        <v>DB100 992</v>
      </c>
      <c r="S400" t="str">
        <f xml:space="preserve"> "." &amp; SUBSTITUTE(SUBSTITUTE(Tabelle4[[#This Row],[Spalte3]],"[",""),"]","")</f>
        <v>.BDE.BDE.Zusatzdaten.Gewindepruefung.Gewinde_1.Gewinde_Messung_2_Angle</v>
      </c>
      <c r="U400" t="str">
        <f>IF(Tabelle4[[#This Row],[Spalte5]]="BOOL","BOOL",
IF(Tabelle4[[#This Row],[Spalte5]]="DEZ+/-",
IF(P401-Tabelle4[[#This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00" s="4">
        <f>IF(Tabelle4[[#This Row],[Spalte5]] = "BOOL","0.1",P401-Tabelle4[[#This Row],[byte]])</f>
        <v>4</v>
      </c>
    </row>
    <row r="401" spans="3:22" x14ac:dyDescent="0.25">
      <c r="C401" t="s">
        <v>827</v>
      </c>
      <c r="D401" t="s">
        <v>828</v>
      </c>
      <c r="E401" t="s">
        <v>28</v>
      </c>
      <c r="H401" t="s">
        <v>22</v>
      </c>
      <c r="O401" t="str">
        <f>MID(LEFT(Tabelle4[[#This Row],[Spalte4]],SEARCH(".",Tabelle4[[#This Row],[Spalte4]],1)-1),SEARCH("DB",Tabelle4[[#This Row],[Spalte4]],1),20)</f>
        <v>DB100</v>
      </c>
      <c r="P40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996</v>
      </c>
      <c r="Q401" s="2" t="str">
        <f>IF(ISNUMBER(SEARCH(".",RIGHT(Tabelle4[[#This Row],[Spalte4]],2),1)),RIGHT(Tabelle4[[#This Row],[Spalte4]],1),"")</f>
        <v/>
      </c>
      <c r="R401" t="str">
        <f>_xlfn.TEXTJOIN(" ",FALSE,Tabelle4[[#This Row],[H]],_xlfn.TEXTJOIN(".",TRUE,Tabelle4[[#This Row],[byte]],Tabelle4[[#This Row],[bit]]))</f>
        <v>DB100 996</v>
      </c>
      <c r="S401" t="str">
        <f xml:space="preserve"> "." &amp; SUBSTITUTE(SUBSTITUTE(Tabelle4[[#This Row],[Spalte3]],"[",""),"]","")</f>
        <v>.BDE.BDE.Zusatzdaten.Gewindepruefung.Gewinde_1.Gewinde_Messung_2_Torque</v>
      </c>
      <c r="U401" t="str">
        <f>IF(Tabelle4[[#This Row],[Spalte5]]="BOOL","BOOL",
IF(Tabelle4[[#This Row],[Spalte5]]="DEZ+/-",
IF(P402-Tabelle4[[#This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01" s="4">
        <f>IF(Tabelle4[[#This Row],[Spalte5]] = "BOOL","0.1",P402-Tabelle4[[#This Row],[byte]])</f>
        <v>4</v>
      </c>
    </row>
    <row r="402" spans="3:22" x14ac:dyDescent="0.25">
      <c r="C402" t="s">
        <v>829</v>
      </c>
      <c r="D402" t="s">
        <v>830</v>
      </c>
      <c r="E402" t="s">
        <v>28</v>
      </c>
      <c r="H402" t="s">
        <v>22</v>
      </c>
      <c r="O402" t="str">
        <f>MID(LEFT(Tabelle4[[#This Row],[Spalte4]],SEARCH(".",Tabelle4[[#This Row],[Spalte4]],1)-1),SEARCH("DB",Tabelle4[[#This Row],[Spalte4]],1),20)</f>
        <v>DB100</v>
      </c>
      <c r="P40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1000</v>
      </c>
      <c r="Q402" s="2" t="str">
        <f>IF(ISNUMBER(SEARCH(".",RIGHT(Tabelle4[[#This Row],[Spalte4]],2),1)),RIGHT(Tabelle4[[#This Row],[Spalte4]],1),"")</f>
        <v/>
      </c>
      <c r="R402" t="str">
        <f>_xlfn.TEXTJOIN(" ",FALSE,Tabelle4[[#This Row],[H]],_xlfn.TEXTJOIN(".",TRUE,Tabelle4[[#This Row],[byte]],Tabelle4[[#This Row],[bit]]))</f>
        <v>DB100 1000</v>
      </c>
      <c r="S402" t="str">
        <f xml:space="preserve"> "." &amp; SUBSTITUTE(SUBSTITUTE(Tabelle4[[#This Row],[Spalte3]],"[",""),"]","")</f>
        <v>.BDE.BDE.Zusatzdaten.Gewindepruefung.Gewinde_1.Tiefenmass_start</v>
      </c>
      <c r="U402" t="str">
        <f>IF(Tabelle4[[#This Row],[Spalte5]]="BOOL","BOOL",
IF(Tabelle4[[#This Row],[Spalte5]]="DEZ+/-",
IF(P403-Tabelle4[[#This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02" s="4">
        <f>IF(Tabelle4[[#This Row],[Spalte5]] = "BOOL","0.1",P403-Tabelle4[[#This Row],[byte]])</f>
        <v>4</v>
      </c>
    </row>
    <row r="403" spans="3:22" x14ac:dyDescent="0.25">
      <c r="C403" t="s">
        <v>831</v>
      </c>
      <c r="D403" t="s">
        <v>832</v>
      </c>
      <c r="E403" t="s">
        <v>28</v>
      </c>
      <c r="H403" t="s">
        <v>22</v>
      </c>
      <c r="O403" t="str">
        <f>MID(LEFT(Tabelle4[[#This Row],[Spalte4]],SEARCH(".",Tabelle4[[#This Row],[Spalte4]],1)-1),SEARCH("DB",Tabelle4[[#This Row],[Spalte4]],1),20)</f>
        <v>DB100</v>
      </c>
      <c r="P40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1004</v>
      </c>
      <c r="Q403" s="2" t="str">
        <f>IF(ISNUMBER(SEARCH(".",RIGHT(Tabelle4[[#This Row],[Spalte4]],2),1)),RIGHT(Tabelle4[[#This Row],[Spalte4]],1),"")</f>
        <v/>
      </c>
      <c r="R403" t="str">
        <f>_xlfn.TEXTJOIN(" ",FALSE,Tabelle4[[#This Row],[H]],_xlfn.TEXTJOIN(".",TRUE,Tabelle4[[#This Row],[byte]],Tabelle4[[#This Row],[bit]]))</f>
        <v>DB100 1004</v>
      </c>
      <c r="S403" t="str">
        <f xml:space="preserve"> "." &amp; SUBSTITUTE(SUBSTITUTE(Tabelle4[[#This Row],[Spalte3]],"[",""),"]","")</f>
        <v>.BDE.BDE.Zusatzdaten.Gewindepruefung.Gewinde_1.Tiefenmass_min</v>
      </c>
      <c r="U403" t="str">
        <f>IF(Tabelle4[[#This Row],[Spalte5]]="BOOL","BOOL",
IF(Tabelle4[[#This Row],[Spalte5]]="DEZ+/-",
IF(P404-Tabelle4[[#This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03" s="4">
        <f>IF(Tabelle4[[#This Row],[Spalte5]] = "BOOL","0.1",P404-Tabelle4[[#This Row],[byte]])</f>
        <v>4</v>
      </c>
    </row>
    <row r="404" spans="3:22" x14ac:dyDescent="0.25">
      <c r="C404" t="s">
        <v>833</v>
      </c>
      <c r="D404" t="s">
        <v>834</v>
      </c>
      <c r="E404" t="s">
        <v>26</v>
      </c>
      <c r="H404" t="s">
        <v>22</v>
      </c>
      <c r="O404" t="str">
        <f>MID(LEFT(Tabelle4[[#This Row],[Spalte4]],SEARCH(".",Tabelle4[[#This Row],[Spalte4]],1)-1),SEARCH("DB",Tabelle4[[#This Row],[Spalte4]],1),20)</f>
        <v>DB100</v>
      </c>
      <c r="P40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1008</v>
      </c>
      <c r="Q404" s="2" t="str">
        <f>IF(ISNUMBER(SEARCH(".",RIGHT(Tabelle4[[#This Row],[Spalte4]],2),1)),RIGHT(Tabelle4[[#This Row],[Spalte4]],1),"")</f>
        <v/>
      </c>
      <c r="R404" t="str">
        <f>_xlfn.TEXTJOIN(" ",FALSE,Tabelle4[[#This Row],[H]],_xlfn.TEXTJOIN(".",TRUE,Tabelle4[[#This Row],[byte]],Tabelle4[[#This Row],[bit]]))</f>
        <v>DB100 1008</v>
      </c>
      <c r="S404" t="str">
        <f xml:space="preserve"> "." &amp; SUBSTITUTE(SUBSTITUTE(Tabelle4[[#This Row],[Spalte3]],"[",""),"]","")</f>
        <v>.BDE.BDE.Zusatzdaten.Gewindepruefung.Gewinde_1.Gewinde_nok_Step</v>
      </c>
      <c r="U404" t="str">
        <f>IF(Tabelle4[[#This Row],[Spalte5]]="BOOL","BOOL",
IF(Tabelle4[[#This Row],[Spalte5]]="DEZ+/-",
IF(P405-Tabelle4[[#This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04" s="4">
        <f>IF(Tabelle4[[#This Row],[Spalte5]] = "BOOL","0.1",P405-Tabelle4[[#This Row],[byte]])</f>
        <v>4</v>
      </c>
    </row>
    <row r="405" spans="3:22" x14ac:dyDescent="0.25">
      <c r="C405" t="s">
        <v>835</v>
      </c>
      <c r="D405" t="s">
        <v>836</v>
      </c>
      <c r="E405" t="s">
        <v>26</v>
      </c>
      <c r="H405" t="s">
        <v>22</v>
      </c>
      <c r="O405" t="str">
        <f>MID(LEFT(Tabelle4[[#This Row],[Spalte4]],SEARCH(".",Tabelle4[[#This Row],[Spalte4]],1)-1),SEARCH("DB",Tabelle4[[#This Row],[Spalte4]],1),20)</f>
        <v>DB100</v>
      </c>
      <c r="P40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1012</v>
      </c>
      <c r="Q405" s="2" t="str">
        <f>IF(ISNUMBER(SEARCH(".",RIGHT(Tabelle4[[#This Row],[Spalte4]],2),1)),RIGHT(Tabelle4[[#This Row],[Spalte4]],1),"")</f>
        <v/>
      </c>
      <c r="R405" t="str">
        <f>_xlfn.TEXTJOIN(" ",FALSE,Tabelle4[[#This Row],[H]],_xlfn.TEXTJOIN(".",TRUE,Tabelle4[[#This Row],[byte]],Tabelle4[[#This Row],[bit]]))</f>
        <v>DB100 1012</v>
      </c>
      <c r="S405" t="str">
        <f xml:space="preserve"> "." &amp; SUBSTITUTE(SUBSTITUTE(Tabelle4[[#This Row],[Spalte3]],"[",""),"]","")</f>
        <v>.BDE.BDE.Zusatzdaten.Gewindepruefung.Gewinde_1.Gewinde_nok_Angle</v>
      </c>
      <c r="U405" t="str">
        <f>IF(Tabelle4[[#This Row],[Spalte5]]="BOOL","BOOL",
IF(Tabelle4[[#This Row],[Spalte5]]="DEZ+/-",
IF(P406-Tabelle4[[#This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05" s="4">
        <f>IF(Tabelle4[[#This Row],[Spalte5]] = "BOOL","0.1",P406-Tabelle4[[#This Row],[byte]])</f>
        <v>4</v>
      </c>
    </row>
    <row r="406" spans="3:22" x14ac:dyDescent="0.25">
      <c r="C406" t="s">
        <v>837</v>
      </c>
      <c r="D406" t="s">
        <v>838</v>
      </c>
      <c r="E406" t="s">
        <v>28</v>
      </c>
      <c r="H406" t="s">
        <v>22</v>
      </c>
      <c r="O406" t="str">
        <f>MID(LEFT(Tabelle4[[#This Row],[Spalte4]],SEARCH(".",Tabelle4[[#This Row],[Spalte4]],1)-1),SEARCH("DB",Tabelle4[[#This Row],[Spalte4]],1),20)</f>
        <v>DB100</v>
      </c>
      <c r="P40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1016</v>
      </c>
      <c r="Q406" s="2" t="str">
        <f>IF(ISNUMBER(SEARCH(".",RIGHT(Tabelle4[[#This Row],[Spalte4]],2),1)),RIGHT(Tabelle4[[#This Row],[Spalte4]],1),"")</f>
        <v/>
      </c>
      <c r="R406" t="str">
        <f>_xlfn.TEXTJOIN(" ",FALSE,Tabelle4[[#This Row],[H]],_xlfn.TEXTJOIN(".",TRUE,Tabelle4[[#This Row],[byte]],Tabelle4[[#This Row],[bit]]))</f>
        <v>DB100 1016</v>
      </c>
      <c r="S406" t="str">
        <f xml:space="preserve"> "." &amp; SUBSTITUTE(SUBSTITUTE(Tabelle4[[#This Row],[Spalte3]],"[",""),"]","")</f>
        <v>.BDE.BDE.Zusatzdaten.Gewindepruefung.Gewinde_1.Gewinde_nok_Torque</v>
      </c>
      <c r="U406" t="str">
        <f>IF(Tabelle4[[#This Row],[Spalte5]]="BOOL","BOOL",
IF(Tabelle4[[#This Row],[Spalte5]]="DEZ+/-",
IF(P407-Tabelle4[[#This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06" s="4">
        <f>IF(Tabelle4[[#This Row],[Spalte5]] = "BOOL","0.1",P407-Tabelle4[[#This Row],[byte]])</f>
        <v>4</v>
      </c>
    </row>
    <row r="407" spans="3:22" x14ac:dyDescent="0.25">
      <c r="C407" t="s">
        <v>839</v>
      </c>
      <c r="D407" t="s">
        <v>840</v>
      </c>
      <c r="E407" t="s">
        <v>26</v>
      </c>
      <c r="H407" t="s">
        <v>22</v>
      </c>
      <c r="O407" t="str">
        <f>MID(LEFT(Tabelle4[[#This Row],[Spalte4]],SEARCH(".",Tabelle4[[#This Row],[Spalte4]],1)-1),SEARCH("DB",Tabelle4[[#This Row],[Spalte4]],1),20)</f>
        <v>DB100</v>
      </c>
      <c r="P40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1020</v>
      </c>
      <c r="Q407" s="2" t="str">
        <f>IF(ISNUMBER(SEARCH(".",RIGHT(Tabelle4[[#This Row],[Spalte4]],2),1)),RIGHT(Tabelle4[[#This Row],[Spalte4]],1),"")</f>
        <v/>
      </c>
      <c r="R407" t="str">
        <f>_xlfn.TEXTJOIN(" ",FALSE,Tabelle4[[#This Row],[H]],_xlfn.TEXTJOIN(".",TRUE,Tabelle4[[#This Row],[byte]],Tabelle4[[#This Row],[bit]]))</f>
        <v>DB100 1020</v>
      </c>
      <c r="S407" t="str">
        <f xml:space="preserve"> "." &amp; SUBSTITUTE(SUBSTITUTE(Tabelle4[[#This Row],[Spalte3]],"[",""),"]","")</f>
        <v>.BDE.BDE.Zusatzdaten.Gewindepruefung.Gewinde_1.Deprag_Programm</v>
      </c>
      <c r="U407" t="str">
        <f>IF(Tabelle4[[#This Row],[Spalte5]]="BOOL","BOOL",
IF(Tabelle4[[#This Row],[Spalte5]]="DEZ+/-",
IF(P408-Tabelle4[[#This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07" s="4">
        <f>IF(Tabelle4[[#This Row],[Spalte5]] = "BOOL","0.1",P408-Tabelle4[[#This Row],[byte]])</f>
        <v>2</v>
      </c>
    </row>
    <row r="408" spans="3:22" x14ac:dyDescent="0.25">
      <c r="C408" t="s">
        <v>841</v>
      </c>
      <c r="D408" t="s">
        <v>842</v>
      </c>
      <c r="E408" t="s">
        <v>26</v>
      </c>
      <c r="H408" t="s">
        <v>22</v>
      </c>
      <c r="O408" t="str">
        <f>MID(LEFT(Tabelle4[[#This Row],[Spalte4]],SEARCH(".",Tabelle4[[#This Row],[Spalte4]],1)-1),SEARCH("DB",Tabelle4[[#This Row],[Spalte4]],1),20)</f>
        <v>DB100</v>
      </c>
      <c r="P40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1022</v>
      </c>
      <c r="Q408" s="2" t="str">
        <f>IF(ISNUMBER(SEARCH(".",RIGHT(Tabelle4[[#This Row],[Spalte4]],2),1)),RIGHT(Tabelle4[[#This Row],[Spalte4]],1),"")</f>
        <v/>
      </c>
      <c r="R408" t="str">
        <f>_xlfn.TEXTJOIN(" ",FALSE,Tabelle4[[#This Row],[H]],_xlfn.TEXTJOIN(".",TRUE,Tabelle4[[#This Row],[byte]],Tabelle4[[#This Row],[bit]]))</f>
        <v>DB100 1022</v>
      </c>
      <c r="S408" t="str">
        <f xml:space="preserve"> "." &amp; SUBSTITUTE(SUBSTITUTE(Tabelle4[[#This Row],[Spalte3]],"[",""),"]","")</f>
        <v>.BDE.BDE.Zusatzdaten.Gewindepruefung.Gewinde_1.Deprag_Programm_nok</v>
      </c>
      <c r="U408" t="str">
        <f>IF(Tabelle4[[#This Row],[Spalte5]]="BOOL","BOOL",
IF(Tabelle4[[#This Row],[Spalte5]]="DEZ+/-",
IF(P409-Tabelle4[[#This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08" s="4">
        <f>IF(Tabelle4[[#This Row],[Spalte5]] = "BOOL","0.1",P409-Tabelle4[[#This Row],[byte]])</f>
        <v>2</v>
      </c>
    </row>
    <row r="409" spans="3:22" x14ac:dyDescent="0.25">
      <c r="C409" t="s">
        <v>843</v>
      </c>
      <c r="D409" t="s">
        <v>844</v>
      </c>
      <c r="H409" t="s">
        <v>22</v>
      </c>
      <c r="O409" t="str">
        <f>MID(LEFT(Tabelle4[[#This Row],[Spalte4]],SEARCH(".",Tabelle4[[#This Row],[Spalte4]],1)-1),SEARCH("DB",Tabelle4[[#This Row],[Spalte4]],1),20)</f>
        <v>DB100</v>
      </c>
      <c r="P40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1024</v>
      </c>
      <c r="Q409" s="2" t="str">
        <f>IF(ISNUMBER(SEARCH(".",RIGHT(Tabelle4[[#This Row],[Spalte4]],2),1)),RIGHT(Tabelle4[[#This Row],[Spalte4]],1),"")</f>
        <v>0</v>
      </c>
      <c r="R409" t="str">
        <f>_xlfn.TEXTJOIN(" ",FALSE,Tabelle4[[#This Row],[H]],_xlfn.TEXTJOIN(".",TRUE,Tabelle4[[#This Row],[byte]],Tabelle4[[#This Row],[bit]]))</f>
        <v>DB100 1024.0</v>
      </c>
      <c r="S409" t="str">
        <f xml:space="preserve"> "." &amp; SUBSTITUTE(SUBSTITUTE(Tabelle4[[#This Row],[Spalte3]],"[",""),"]","")</f>
        <v>.BDE.BDE.Zusatzdaten.Gewindepruefung.Gewinde_2</v>
      </c>
      <c r="U409" t="str">
        <f>IF(Tabelle4[[#This Row],[Spalte5]]="BOOL","BOOL",
IF(Tabelle4[[#This Row],[Spalte5]]="DEZ+/-",
IF(P410-Tabelle4[[#This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09" s="4">
        <f>IF(Tabelle4[[#This Row],[Spalte5]] = "BOOL","0.1",P410-Tabelle4[[#This Row],[byte]])</f>
        <v>0</v>
      </c>
    </row>
    <row r="410" spans="3:22" x14ac:dyDescent="0.25">
      <c r="C410" t="s">
        <v>845</v>
      </c>
      <c r="D410" t="s">
        <v>846</v>
      </c>
      <c r="E410" t="s">
        <v>29</v>
      </c>
      <c r="H410" t="s">
        <v>22</v>
      </c>
      <c r="O410" t="str">
        <f>MID(LEFT(Tabelle4[[#This Row],[Spalte4]],SEARCH(".",Tabelle4[[#This Row],[Spalte4]],1)-1),SEARCH("DB",Tabelle4[[#This Row],[Spalte4]],1),20)</f>
        <v>DB100</v>
      </c>
      <c r="P41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1024</v>
      </c>
      <c r="Q410" s="2" t="str">
        <f>IF(ISNUMBER(SEARCH(".",RIGHT(Tabelle4[[#This Row],[Spalte4]],2),1)),RIGHT(Tabelle4[[#This Row],[Spalte4]],1),"")</f>
        <v>0</v>
      </c>
      <c r="R410" t="str">
        <f>_xlfn.TEXTJOIN(" ",FALSE,Tabelle4[[#This Row],[H]],_xlfn.TEXTJOIN(".",TRUE,Tabelle4[[#This Row],[byte]],Tabelle4[[#This Row],[bit]]))</f>
        <v>DB100 1024.0</v>
      </c>
      <c r="S410" t="str">
        <f xml:space="preserve"> "." &amp; SUBSTITUTE(SUBSTITUTE(Tabelle4[[#This Row],[Spalte3]],"[",""),"]","")</f>
        <v>.BDE.BDE.Zusatzdaten.Gewindepruefung.Gewinde_2.Gewinde_io</v>
      </c>
      <c r="U410" t="str">
        <f>IF(Tabelle4[[#This Row],[Spalte5]]="BOOL","BOOL",
IF(Tabelle4[[#This Row],[Spalte5]]="DEZ+/-",
IF(P411-Tabelle4[[#This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10" s="4" t="str">
        <f>IF(Tabelle4[[#This Row],[Spalte5]] = "BOOL","0.1",P411-Tabelle4[[#This Row],[byte]])</f>
        <v>0.1</v>
      </c>
    </row>
    <row r="411" spans="3:22" x14ac:dyDescent="0.25">
      <c r="C411" t="s">
        <v>847</v>
      </c>
      <c r="D411" t="s">
        <v>848</v>
      </c>
      <c r="E411" t="s">
        <v>26</v>
      </c>
      <c r="H411" t="s">
        <v>22</v>
      </c>
      <c r="O411" t="str">
        <f>MID(LEFT(Tabelle4[[#This Row],[Spalte4]],SEARCH(".",Tabelle4[[#This Row],[Spalte4]],1)-1),SEARCH("DB",Tabelle4[[#This Row],[Spalte4]],1),20)</f>
        <v>DB100</v>
      </c>
      <c r="P41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1026</v>
      </c>
      <c r="Q411" s="2" t="str">
        <f>IF(ISNUMBER(SEARCH(".",RIGHT(Tabelle4[[#This Row],[Spalte4]],2),1)),RIGHT(Tabelle4[[#This Row],[Spalte4]],1),"")</f>
        <v/>
      </c>
      <c r="R411" t="str">
        <f>_xlfn.TEXTJOIN(" ",FALSE,Tabelle4[[#This Row],[H]],_xlfn.TEXTJOIN(".",TRUE,Tabelle4[[#This Row],[byte]],Tabelle4[[#This Row],[bit]]))</f>
        <v>DB100 1026</v>
      </c>
      <c r="S411" t="str">
        <f xml:space="preserve"> "." &amp; SUBSTITUTE(SUBSTITUTE(Tabelle4[[#This Row],[Spalte3]],"[",""),"]","")</f>
        <v>.BDE.BDE.Zusatzdaten.Gewindepruefung.Gewinde_2.Gewinde_Messung_1_Step</v>
      </c>
      <c r="U411" t="str">
        <f>IF(Tabelle4[[#This Row],[Spalte5]]="BOOL","BOOL",
IF(Tabelle4[[#This Row],[Spalte5]]="DEZ+/-",
IF(P412-Tabelle4[[#This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11" s="4">
        <f>IF(Tabelle4[[#This Row],[Spalte5]] = "BOOL","0.1",P412-Tabelle4[[#This Row],[byte]])</f>
        <v>4</v>
      </c>
    </row>
    <row r="412" spans="3:22" x14ac:dyDescent="0.25">
      <c r="C412" t="s">
        <v>849</v>
      </c>
      <c r="D412" t="s">
        <v>850</v>
      </c>
      <c r="E412" t="s">
        <v>26</v>
      </c>
      <c r="H412" t="s">
        <v>22</v>
      </c>
      <c r="O412" t="str">
        <f>MID(LEFT(Tabelle4[[#This Row],[Spalte4]],SEARCH(".",Tabelle4[[#This Row],[Spalte4]],1)-1),SEARCH("DB",Tabelle4[[#This Row],[Spalte4]],1),20)</f>
        <v>DB100</v>
      </c>
      <c r="P41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1030</v>
      </c>
      <c r="Q412" s="2" t="str">
        <f>IF(ISNUMBER(SEARCH(".",RIGHT(Tabelle4[[#This Row],[Spalte4]],2),1)),RIGHT(Tabelle4[[#This Row],[Spalte4]],1),"")</f>
        <v/>
      </c>
      <c r="R412" t="str">
        <f>_xlfn.TEXTJOIN(" ",FALSE,Tabelle4[[#This Row],[H]],_xlfn.TEXTJOIN(".",TRUE,Tabelle4[[#This Row],[byte]],Tabelle4[[#This Row],[bit]]))</f>
        <v>DB100 1030</v>
      </c>
      <c r="S412" t="str">
        <f xml:space="preserve"> "." &amp; SUBSTITUTE(SUBSTITUTE(Tabelle4[[#This Row],[Spalte3]],"[",""),"]","")</f>
        <v>.BDE.BDE.Zusatzdaten.Gewindepruefung.Gewinde_2.Gewinde_Messung_1_Angle</v>
      </c>
      <c r="U412" t="str">
        <f>IF(Tabelle4[[#This Row],[Spalte5]]="BOOL","BOOL",
IF(Tabelle4[[#This Row],[Spalte5]]="DEZ+/-",
IF(P413-Tabelle4[[#This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12" s="4">
        <f>IF(Tabelle4[[#This Row],[Spalte5]] = "BOOL","0.1",P413-Tabelle4[[#This Row],[byte]])</f>
        <v>4</v>
      </c>
    </row>
    <row r="413" spans="3:22" x14ac:dyDescent="0.25">
      <c r="C413" t="s">
        <v>851</v>
      </c>
      <c r="D413" t="s">
        <v>852</v>
      </c>
      <c r="E413" t="s">
        <v>28</v>
      </c>
      <c r="H413" t="s">
        <v>22</v>
      </c>
      <c r="O413" t="str">
        <f>MID(LEFT(Tabelle4[[#This Row],[Spalte4]],SEARCH(".",Tabelle4[[#This Row],[Spalte4]],1)-1),SEARCH("DB",Tabelle4[[#This Row],[Spalte4]],1),20)</f>
        <v>DB100</v>
      </c>
      <c r="P41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1034</v>
      </c>
      <c r="Q413" s="2" t="str">
        <f>IF(ISNUMBER(SEARCH(".",RIGHT(Tabelle4[[#This Row],[Spalte4]],2),1)),RIGHT(Tabelle4[[#This Row],[Spalte4]],1),"")</f>
        <v/>
      </c>
      <c r="R413" t="str">
        <f>_xlfn.TEXTJOIN(" ",FALSE,Tabelle4[[#This Row],[H]],_xlfn.TEXTJOIN(".",TRUE,Tabelle4[[#This Row],[byte]],Tabelle4[[#This Row],[bit]]))</f>
        <v>DB100 1034</v>
      </c>
      <c r="S413" t="str">
        <f xml:space="preserve"> "." &amp; SUBSTITUTE(SUBSTITUTE(Tabelle4[[#This Row],[Spalte3]],"[",""),"]","")</f>
        <v>.BDE.BDE.Zusatzdaten.Gewindepruefung.Gewinde_2.Gewinde_Messung_1_Torque</v>
      </c>
      <c r="U413" t="str">
        <f>IF(Tabelle4[[#This Row],[Spalte5]]="BOOL","BOOL",
IF(Tabelle4[[#This Row],[Spalte5]]="DEZ+/-",
IF(P414-Tabelle4[[#This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13" s="4">
        <f>IF(Tabelle4[[#This Row],[Spalte5]] = "BOOL","0.1",P414-Tabelle4[[#This Row],[byte]])</f>
        <v>4</v>
      </c>
    </row>
    <row r="414" spans="3:22" x14ac:dyDescent="0.25">
      <c r="C414" t="s">
        <v>853</v>
      </c>
      <c r="D414" t="s">
        <v>854</v>
      </c>
      <c r="E414" t="s">
        <v>26</v>
      </c>
      <c r="H414" t="s">
        <v>22</v>
      </c>
      <c r="O414" t="str">
        <f>MID(LEFT(Tabelle4[[#This Row],[Spalte4]],SEARCH(".",Tabelle4[[#This Row],[Spalte4]],1)-1),SEARCH("DB",Tabelle4[[#This Row],[Spalte4]],1),20)</f>
        <v>DB100</v>
      </c>
      <c r="P41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1038</v>
      </c>
      <c r="Q414" s="2" t="str">
        <f>IF(ISNUMBER(SEARCH(".",RIGHT(Tabelle4[[#This Row],[Spalte4]],2),1)),RIGHT(Tabelle4[[#This Row],[Spalte4]],1),"")</f>
        <v/>
      </c>
      <c r="R414" t="str">
        <f>_xlfn.TEXTJOIN(" ",FALSE,Tabelle4[[#This Row],[H]],_xlfn.TEXTJOIN(".",TRUE,Tabelle4[[#This Row],[byte]],Tabelle4[[#This Row],[bit]]))</f>
        <v>DB100 1038</v>
      </c>
      <c r="S414" t="str">
        <f xml:space="preserve"> "." &amp; SUBSTITUTE(SUBSTITUTE(Tabelle4[[#This Row],[Spalte3]],"[",""),"]","")</f>
        <v>.BDE.BDE.Zusatzdaten.Gewindepruefung.Gewinde_2.Gewinde_Messung_2_Step</v>
      </c>
      <c r="U414" t="str">
        <f>IF(Tabelle4[[#This Row],[Spalte5]]="BOOL","BOOL",
IF(Tabelle4[[#This Row],[Spalte5]]="DEZ+/-",
IF(P415-Tabelle4[[#This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14" s="4">
        <f>IF(Tabelle4[[#This Row],[Spalte5]] = "BOOL","0.1",P415-Tabelle4[[#This Row],[byte]])</f>
        <v>4</v>
      </c>
    </row>
    <row r="415" spans="3:22" x14ac:dyDescent="0.25">
      <c r="C415" t="s">
        <v>855</v>
      </c>
      <c r="D415" t="s">
        <v>856</v>
      </c>
      <c r="E415" t="s">
        <v>26</v>
      </c>
      <c r="H415" t="s">
        <v>22</v>
      </c>
      <c r="O415" t="str">
        <f>MID(LEFT(Tabelle4[[#This Row],[Spalte4]],SEARCH(".",Tabelle4[[#This Row],[Spalte4]],1)-1),SEARCH("DB",Tabelle4[[#This Row],[Spalte4]],1),20)</f>
        <v>DB100</v>
      </c>
      <c r="P41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1042</v>
      </c>
      <c r="Q415" s="2" t="str">
        <f>IF(ISNUMBER(SEARCH(".",RIGHT(Tabelle4[[#This Row],[Spalte4]],2),1)),RIGHT(Tabelle4[[#This Row],[Spalte4]],1),"")</f>
        <v/>
      </c>
      <c r="R415" t="str">
        <f>_xlfn.TEXTJOIN(" ",FALSE,Tabelle4[[#This Row],[H]],_xlfn.TEXTJOIN(".",TRUE,Tabelle4[[#This Row],[byte]],Tabelle4[[#This Row],[bit]]))</f>
        <v>DB100 1042</v>
      </c>
      <c r="S415" t="str">
        <f xml:space="preserve"> "." &amp; SUBSTITUTE(SUBSTITUTE(Tabelle4[[#This Row],[Spalte3]],"[",""),"]","")</f>
        <v>.BDE.BDE.Zusatzdaten.Gewindepruefung.Gewinde_2.Gewinde_Messung_2_Angle</v>
      </c>
      <c r="U415" t="str">
        <f>IF(Tabelle4[[#This Row],[Spalte5]]="BOOL","BOOL",
IF(Tabelle4[[#This Row],[Spalte5]]="DEZ+/-",
IF(P416-Tabelle4[[#This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15" s="4">
        <f>IF(Tabelle4[[#This Row],[Spalte5]] = "BOOL","0.1",P416-Tabelle4[[#This Row],[byte]])</f>
        <v>4</v>
      </c>
    </row>
    <row r="416" spans="3:22" x14ac:dyDescent="0.25">
      <c r="C416" t="s">
        <v>857</v>
      </c>
      <c r="D416" t="s">
        <v>858</v>
      </c>
      <c r="E416" t="s">
        <v>28</v>
      </c>
      <c r="H416" t="s">
        <v>22</v>
      </c>
      <c r="O416" t="str">
        <f>MID(LEFT(Tabelle4[[#This Row],[Spalte4]],SEARCH(".",Tabelle4[[#This Row],[Spalte4]],1)-1),SEARCH("DB",Tabelle4[[#This Row],[Spalte4]],1),20)</f>
        <v>DB100</v>
      </c>
      <c r="P41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1046</v>
      </c>
      <c r="Q416" s="2" t="str">
        <f>IF(ISNUMBER(SEARCH(".",RIGHT(Tabelle4[[#This Row],[Spalte4]],2),1)),RIGHT(Tabelle4[[#This Row],[Spalte4]],1),"")</f>
        <v/>
      </c>
      <c r="R416" t="str">
        <f>_xlfn.TEXTJOIN(" ",FALSE,Tabelle4[[#This Row],[H]],_xlfn.TEXTJOIN(".",TRUE,Tabelle4[[#This Row],[byte]],Tabelle4[[#This Row],[bit]]))</f>
        <v>DB100 1046</v>
      </c>
      <c r="S416" t="str">
        <f xml:space="preserve"> "." &amp; SUBSTITUTE(SUBSTITUTE(Tabelle4[[#This Row],[Spalte3]],"[",""),"]","")</f>
        <v>.BDE.BDE.Zusatzdaten.Gewindepruefung.Gewinde_2.Gewinde_Messung_2_Torque</v>
      </c>
      <c r="U416" t="str">
        <f>IF(Tabelle4[[#This Row],[Spalte5]]="BOOL","BOOL",
IF(Tabelle4[[#This Row],[Spalte5]]="DEZ+/-",
IF(P417-Tabelle4[[#This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16" s="4">
        <f>IF(Tabelle4[[#This Row],[Spalte5]] = "BOOL","0.1",P417-Tabelle4[[#This Row],[byte]])</f>
        <v>4</v>
      </c>
    </row>
    <row r="417" spans="3:22" x14ac:dyDescent="0.25">
      <c r="C417" t="s">
        <v>859</v>
      </c>
      <c r="D417" t="s">
        <v>860</v>
      </c>
      <c r="E417" t="s">
        <v>28</v>
      </c>
      <c r="H417" t="s">
        <v>22</v>
      </c>
      <c r="O417" t="str">
        <f>MID(LEFT(Tabelle4[[#This Row],[Spalte4]],SEARCH(".",Tabelle4[[#This Row],[Spalte4]],1)-1),SEARCH("DB",Tabelle4[[#This Row],[Spalte4]],1),20)</f>
        <v>DB100</v>
      </c>
      <c r="P41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1050</v>
      </c>
      <c r="Q417" s="2" t="str">
        <f>IF(ISNUMBER(SEARCH(".",RIGHT(Tabelle4[[#This Row],[Spalte4]],2),1)),RIGHT(Tabelle4[[#This Row],[Spalte4]],1),"")</f>
        <v/>
      </c>
      <c r="R417" t="str">
        <f>_xlfn.TEXTJOIN(" ",FALSE,Tabelle4[[#This Row],[H]],_xlfn.TEXTJOIN(".",TRUE,Tabelle4[[#This Row],[byte]],Tabelle4[[#This Row],[bit]]))</f>
        <v>DB100 1050</v>
      </c>
      <c r="S417" t="str">
        <f xml:space="preserve"> "." &amp; SUBSTITUTE(SUBSTITUTE(Tabelle4[[#This Row],[Spalte3]],"[",""),"]","")</f>
        <v>.BDE.BDE.Zusatzdaten.Gewindepruefung.Gewinde_2.Tiefenmass_start</v>
      </c>
      <c r="U417" t="str">
        <f>IF(Tabelle4[[#This Row],[Spalte5]]="BOOL","BOOL",
IF(Tabelle4[[#This Row],[Spalte5]]="DEZ+/-",
IF(P418-Tabelle4[[#This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17" s="4">
        <f>IF(Tabelle4[[#This Row],[Spalte5]] = "BOOL","0.1",P418-Tabelle4[[#This Row],[byte]])</f>
        <v>4</v>
      </c>
    </row>
    <row r="418" spans="3:22" x14ac:dyDescent="0.25">
      <c r="C418" t="s">
        <v>861</v>
      </c>
      <c r="D418" t="s">
        <v>862</v>
      </c>
      <c r="E418" t="s">
        <v>28</v>
      </c>
      <c r="H418" t="s">
        <v>22</v>
      </c>
      <c r="O418" t="str">
        <f>MID(LEFT(Tabelle4[[#This Row],[Spalte4]],SEARCH(".",Tabelle4[[#This Row],[Spalte4]],1)-1),SEARCH("DB",Tabelle4[[#This Row],[Spalte4]],1),20)</f>
        <v>DB100</v>
      </c>
      <c r="P41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1054</v>
      </c>
      <c r="Q418" s="2" t="str">
        <f>IF(ISNUMBER(SEARCH(".",RIGHT(Tabelle4[[#This Row],[Spalte4]],2),1)),RIGHT(Tabelle4[[#This Row],[Spalte4]],1),"")</f>
        <v/>
      </c>
      <c r="R418" t="str">
        <f>_xlfn.TEXTJOIN(" ",FALSE,Tabelle4[[#This Row],[H]],_xlfn.TEXTJOIN(".",TRUE,Tabelle4[[#This Row],[byte]],Tabelle4[[#This Row],[bit]]))</f>
        <v>DB100 1054</v>
      </c>
      <c r="S418" t="str">
        <f xml:space="preserve"> "." &amp; SUBSTITUTE(SUBSTITUTE(Tabelle4[[#This Row],[Spalte3]],"[",""),"]","")</f>
        <v>.BDE.BDE.Zusatzdaten.Gewindepruefung.Gewinde_2.Tiefenmass_min</v>
      </c>
      <c r="U418" t="str">
        <f>IF(Tabelle4[[#This Row],[Spalte5]]="BOOL","BOOL",
IF(Tabelle4[[#This Row],[Spalte5]]="DEZ+/-",
IF(P419-Tabelle4[[#This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18" s="4">
        <f>IF(Tabelle4[[#This Row],[Spalte5]] = "BOOL","0.1",P419-Tabelle4[[#This Row],[byte]])</f>
        <v>4</v>
      </c>
    </row>
    <row r="419" spans="3:22" x14ac:dyDescent="0.25">
      <c r="C419" t="s">
        <v>863</v>
      </c>
      <c r="D419" t="s">
        <v>864</v>
      </c>
      <c r="E419" t="s">
        <v>26</v>
      </c>
      <c r="H419" t="s">
        <v>22</v>
      </c>
      <c r="O419" t="str">
        <f>MID(LEFT(Tabelle4[[#This Row],[Spalte4]],SEARCH(".",Tabelle4[[#This Row],[Spalte4]],1)-1),SEARCH("DB",Tabelle4[[#This Row],[Spalte4]],1),20)</f>
        <v>DB100</v>
      </c>
      <c r="P41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1058</v>
      </c>
      <c r="Q419" s="2" t="str">
        <f>IF(ISNUMBER(SEARCH(".",RIGHT(Tabelle4[[#This Row],[Spalte4]],2),1)),RIGHT(Tabelle4[[#This Row],[Spalte4]],1),"")</f>
        <v/>
      </c>
      <c r="R419" t="str">
        <f>_xlfn.TEXTJOIN(" ",FALSE,Tabelle4[[#This Row],[H]],_xlfn.TEXTJOIN(".",TRUE,Tabelle4[[#This Row],[byte]],Tabelle4[[#This Row],[bit]]))</f>
        <v>DB100 1058</v>
      </c>
      <c r="S419" t="str">
        <f xml:space="preserve"> "." &amp; SUBSTITUTE(SUBSTITUTE(Tabelle4[[#This Row],[Spalte3]],"[",""),"]","")</f>
        <v>.BDE.BDE.Zusatzdaten.Gewindepruefung.Gewinde_2.Gewinde_nok_Step</v>
      </c>
      <c r="U419" t="str">
        <f>IF(Tabelle4[[#This Row],[Spalte5]]="BOOL","BOOL",
IF(Tabelle4[[#This Row],[Spalte5]]="DEZ+/-",
IF(P420-Tabelle4[[#This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19" s="4">
        <f>IF(Tabelle4[[#This Row],[Spalte5]] = "BOOL","0.1",P420-Tabelle4[[#This Row],[byte]])</f>
        <v>4</v>
      </c>
    </row>
    <row r="420" spans="3:22" x14ac:dyDescent="0.25">
      <c r="C420" t="s">
        <v>865</v>
      </c>
      <c r="D420" t="s">
        <v>866</v>
      </c>
      <c r="E420" t="s">
        <v>26</v>
      </c>
      <c r="H420" t="s">
        <v>22</v>
      </c>
      <c r="O420" t="str">
        <f>MID(LEFT(Tabelle4[[#This Row],[Spalte4]],SEARCH(".",Tabelle4[[#This Row],[Spalte4]],1)-1),SEARCH("DB",Tabelle4[[#This Row],[Spalte4]],1),20)</f>
        <v>DB100</v>
      </c>
      <c r="P42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1062</v>
      </c>
      <c r="Q420" s="2" t="str">
        <f>IF(ISNUMBER(SEARCH(".",RIGHT(Tabelle4[[#This Row],[Spalte4]],2),1)),RIGHT(Tabelle4[[#This Row],[Spalte4]],1),"")</f>
        <v/>
      </c>
      <c r="R420" t="str">
        <f>_xlfn.TEXTJOIN(" ",FALSE,Tabelle4[[#This Row],[H]],_xlfn.TEXTJOIN(".",TRUE,Tabelle4[[#This Row],[byte]],Tabelle4[[#This Row],[bit]]))</f>
        <v>DB100 1062</v>
      </c>
      <c r="S420" t="str">
        <f xml:space="preserve"> "." &amp; SUBSTITUTE(SUBSTITUTE(Tabelle4[[#This Row],[Spalte3]],"[",""),"]","")</f>
        <v>.BDE.BDE.Zusatzdaten.Gewindepruefung.Gewinde_2.Gewinde_nok_Angle</v>
      </c>
      <c r="U420" t="str">
        <f>IF(Tabelle4[[#This Row],[Spalte5]]="BOOL","BOOL",
IF(Tabelle4[[#This Row],[Spalte5]]="DEZ+/-",
IF(P421-Tabelle4[[#This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20" s="4">
        <f>IF(Tabelle4[[#This Row],[Spalte5]] = "BOOL","0.1",P421-Tabelle4[[#This Row],[byte]])</f>
        <v>4</v>
      </c>
    </row>
    <row r="421" spans="3:22" x14ac:dyDescent="0.25">
      <c r="C421" t="s">
        <v>867</v>
      </c>
      <c r="D421" t="s">
        <v>868</v>
      </c>
      <c r="E421" t="s">
        <v>28</v>
      </c>
      <c r="H421" t="s">
        <v>22</v>
      </c>
      <c r="O421" t="str">
        <f>MID(LEFT(Tabelle4[[#This Row],[Spalte4]],SEARCH(".",Tabelle4[[#This Row],[Spalte4]],1)-1),SEARCH("DB",Tabelle4[[#This Row],[Spalte4]],1),20)</f>
        <v>DB100</v>
      </c>
      <c r="P42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1066</v>
      </c>
      <c r="Q421" s="2" t="str">
        <f>IF(ISNUMBER(SEARCH(".",RIGHT(Tabelle4[[#This Row],[Spalte4]],2),1)),RIGHT(Tabelle4[[#This Row],[Spalte4]],1),"")</f>
        <v/>
      </c>
      <c r="R421" t="str">
        <f>_xlfn.TEXTJOIN(" ",FALSE,Tabelle4[[#This Row],[H]],_xlfn.TEXTJOIN(".",TRUE,Tabelle4[[#This Row],[byte]],Tabelle4[[#This Row],[bit]]))</f>
        <v>DB100 1066</v>
      </c>
      <c r="S421" t="str">
        <f xml:space="preserve"> "." &amp; SUBSTITUTE(SUBSTITUTE(Tabelle4[[#This Row],[Spalte3]],"[",""),"]","")</f>
        <v>.BDE.BDE.Zusatzdaten.Gewindepruefung.Gewinde_2.Gewinde_nok_Torque</v>
      </c>
      <c r="U421" t="str">
        <f>IF(Tabelle4[[#This Row],[Spalte5]]="BOOL","BOOL",
IF(Tabelle4[[#This Row],[Spalte5]]="DEZ+/-",
IF(P422-Tabelle4[[#This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21" s="4">
        <f>IF(Tabelle4[[#This Row],[Spalte5]] = "BOOL","0.1",P422-Tabelle4[[#This Row],[byte]])</f>
        <v>4</v>
      </c>
    </row>
    <row r="422" spans="3:22" x14ac:dyDescent="0.25">
      <c r="C422" t="s">
        <v>869</v>
      </c>
      <c r="D422" t="s">
        <v>870</v>
      </c>
      <c r="E422" t="s">
        <v>26</v>
      </c>
      <c r="H422" t="s">
        <v>22</v>
      </c>
      <c r="O422" t="str">
        <f>MID(LEFT(Tabelle4[[#This Row],[Spalte4]],SEARCH(".",Tabelle4[[#This Row],[Spalte4]],1)-1),SEARCH("DB",Tabelle4[[#This Row],[Spalte4]],1),20)</f>
        <v>DB100</v>
      </c>
      <c r="P42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1070</v>
      </c>
      <c r="Q422" s="2" t="str">
        <f>IF(ISNUMBER(SEARCH(".",RIGHT(Tabelle4[[#This Row],[Spalte4]],2),1)),RIGHT(Tabelle4[[#This Row],[Spalte4]],1),"")</f>
        <v/>
      </c>
      <c r="R422" t="str">
        <f>_xlfn.TEXTJOIN(" ",FALSE,Tabelle4[[#This Row],[H]],_xlfn.TEXTJOIN(".",TRUE,Tabelle4[[#This Row],[byte]],Tabelle4[[#This Row],[bit]]))</f>
        <v>DB100 1070</v>
      </c>
      <c r="S422" t="str">
        <f xml:space="preserve"> "." &amp; SUBSTITUTE(SUBSTITUTE(Tabelle4[[#This Row],[Spalte3]],"[",""),"]","")</f>
        <v>.BDE.BDE.Zusatzdaten.Gewindepruefung.Gewinde_2.Deprag_Programm</v>
      </c>
      <c r="U422" t="str">
        <f>IF(Tabelle4[[#This Row],[Spalte5]]="BOOL","BOOL",
IF(Tabelle4[[#This Row],[Spalte5]]="DEZ+/-",
IF(P423-Tabelle4[[#This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22" s="4">
        <f>IF(Tabelle4[[#This Row],[Spalte5]] = "BOOL","0.1",P423-Tabelle4[[#This Row],[byte]])</f>
        <v>2</v>
      </c>
    </row>
    <row r="423" spans="3:22" x14ac:dyDescent="0.25">
      <c r="C423" t="s">
        <v>871</v>
      </c>
      <c r="D423" t="s">
        <v>872</v>
      </c>
      <c r="E423" t="s">
        <v>26</v>
      </c>
      <c r="H423" t="s">
        <v>22</v>
      </c>
      <c r="O423" t="str">
        <f>MID(LEFT(Tabelle4[[#This Row],[Spalte4]],SEARCH(".",Tabelle4[[#This Row],[Spalte4]],1)-1),SEARCH("DB",Tabelle4[[#This Row],[Spalte4]],1),20)</f>
        <v>DB100</v>
      </c>
      <c r="P42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1072</v>
      </c>
      <c r="Q423" s="2" t="str">
        <f>IF(ISNUMBER(SEARCH(".",RIGHT(Tabelle4[[#This Row],[Spalte4]],2),1)),RIGHT(Tabelle4[[#This Row],[Spalte4]],1),"")</f>
        <v/>
      </c>
      <c r="R423" t="str">
        <f>_xlfn.TEXTJOIN(" ",FALSE,Tabelle4[[#This Row],[H]],_xlfn.TEXTJOIN(".",TRUE,Tabelle4[[#This Row],[byte]],Tabelle4[[#This Row],[bit]]))</f>
        <v>DB100 1072</v>
      </c>
      <c r="S423" t="str">
        <f xml:space="preserve"> "." &amp; SUBSTITUTE(SUBSTITUTE(Tabelle4[[#This Row],[Spalte3]],"[",""),"]","")</f>
        <v>.BDE.BDE.Zusatzdaten.Gewindepruefung.Gewinde_2.Deprag_Programm_nok</v>
      </c>
      <c r="U423" t="str">
        <f>IF(Tabelle4[[#This Row],[Spalte5]]="BOOL","BOOL",
IF(Tabelle4[[#This Row],[Spalte5]]="DEZ+/-",
IF(P424-Tabelle4[[#This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23" s="4">
        <f>IF(Tabelle4[[#This Row],[Spalte5]] = "BOOL","0.1",P424-Tabelle4[[#This Row],[byte]])</f>
        <v>2</v>
      </c>
    </row>
    <row r="424" spans="3:22" x14ac:dyDescent="0.25">
      <c r="C424" t="s">
        <v>873</v>
      </c>
      <c r="D424" t="s">
        <v>874</v>
      </c>
      <c r="H424" t="s">
        <v>22</v>
      </c>
      <c r="O424" t="str">
        <f>MID(LEFT(Tabelle4[[#This Row],[Spalte4]],SEARCH(".",Tabelle4[[#This Row],[Spalte4]],1)-1),SEARCH("DB",Tabelle4[[#This Row],[Spalte4]],1),20)</f>
        <v>DB100</v>
      </c>
      <c r="P42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1074</v>
      </c>
      <c r="Q424" s="2" t="str">
        <f>IF(ISNUMBER(SEARCH(".",RIGHT(Tabelle4[[#This Row],[Spalte4]],2),1)),RIGHT(Tabelle4[[#This Row],[Spalte4]],1),"")</f>
        <v>0</v>
      </c>
      <c r="R424" t="str">
        <f>_xlfn.TEXTJOIN(" ",FALSE,Tabelle4[[#This Row],[H]],_xlfn.TEXTJOIN(".",TRUE,Tabelle4[[#This Row],[byte]],Tabelle4[[#This Row],[bit]]))</f>
        <v>DB100 1074.0</v>
      </c>
      <c r="S424" t="str">
        <f xml:space="preserve"> "." &amp; SUBSTITUTE(SUBSTITUTE(Tabelle4[[#This Row],[Spalte3]],"[",""),"]","")</f>
        <v>.BDE.BDE.Zusatzdaten.Gewindepruefung.Gewinde_3</v>
      </c>
      <c r="U424" t="str">
        <f>IF(Tabelle4[[#This Row],[Spalte5]]="BOOL","BOOL",
IF(Tabelle4[[#This Row],[Spalte5]]="DEZ+/-",
IF(P425-Tabelle4[[#This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24" s="4">
        <f>IF(Tabelle4[[#This Row],[Spalte5]] = "BOOL","0.1",P425-Tabelle4[[#This Row],[byte]])</f>
        <v>0</v>
      </c>
    </row>
    <row r="425" spans="3:22" x14ac:dyDescent="0.25">
      <c r="C425" t="s">
        <v>875</v>
      </c>
      <c r="D425" t="s">
        <v>876</v>
      </c>
      <c r="E425" t="s">
        <v>29</v>
      </c>
      <c r="H425" t="s">
        <v>22</v>
      </c>
      <c r="O425" t="str">
        <f>MID(LEFT(Tabelle4[[#This Row],[Spalte4]],SEARCH(".",Tabelle4[[#This Row],[Spalte4]],1)-1),SEARCH("DB",Tabelle4[[#This Row],[Spalte4]],1),20)</f>
        <v>DB100</v>
      </c>
      <c r="P42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1074</v>
      </c>
      <c r="Q425" s="2" t="str">
        <f>IF(ISNUMBER(SEARCH(".",RIGHT(Tabelle4[[#This Row],[Spalte4]],2),1)),RIGHT(Tabelle4[[#This Row],[Spalte4]],1),"")</f>
        <v>0</v>
      </c>
      <c r="R425" t="str">
        <f>_xlfn.TEXTJOIN(" ",FALSE,Tabelle4[[#This Row],[H]],_xlfn.TEXTJOIN(".",TRUE,Tabelle4[[#This Row],[byte]],Tabelle4[[#This Row],[bit]]))</f>
        <v>DB100 1074.0</v>
      </c>
      <c r="S425" t="str">
        <f xml:space="preserve"> "." &amp; SUBSTITUTE(SUBSTITUTE(Tabelle4[[#This Row],[Spalte3]],"[",""),"]","")</f>
        <v>.BDE.BDE.Zusatzdaten.Gewindepruefung.Gewinde_3.Gewinde_io</v>
      </c>
      <c r="U425" t="str">
        <f>IF(Tabelle4[[#This Row],[Spalte5]]="BOOL","BOOL",
IF(Tabelle4[[#This Row],[Spalte5]]="DEZ+/-",
IF(P426-Tabelle4[[#This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25" s="4" t="str">
        <f>IF(Tabelle4[[#This Row],[Spalte5]] = "BOOL","0.1",P426-Tabelle4[[#This Row],[byte]])</f>
        <v>0.1</v>
      </c>
    </row>
    <row r="426" spans="3:22" x14ac:dyDescent="0.25">
      <c r="C426" t="s">
        <v>877</v>
      </c>
      <c r="D426" t="s">
        <v>878</v>
      </c>
      <c r="E426" t="s">
        <v>26</v>
      </c>
      <c r="H426" t="s">
        <v>22</v>
      </c>
      <c r="O426" t="str">
        <f>MID(LEFT(Tabelle4[[#This Row],[Spalte4]],SEARCH(".",Tabelle4[[#This Row],[Spalte4]],1)-1),SEARCH("DB",Tabelle4[[#This Row],[Spalte4]],1),20)</f>
        <v>DB100</v>
      </c>
      <c r="P42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1076</v>
      </c>
      <c r="Q426" s="2" t="str">
        <f>IF(ISNUMBER(SEARCH(".",RIGHT(Tabelle4[[#This Row],[Spalte4]],2),1)),RIGHT(Tabelle4[[#This Row],[Spalte4]],1),"")</f>
        <v/>
      </c>
      <c r="R426" t="str">
        <f>_xlfn.TEXTJOIN(" ",FALSE,Tabelle4[[#This Row],[H]],_xlfn.TEXTJOIN(".",TRUE,Tabelle4[[#This Row],[byte]],Tabelle4[[#This Row],[bit]]))</f>
        <v>DB100 1076</v>
      </c>
      <c r="S426" t="str">
        <f xml:space="preserve"> "." &amp; SUBSTITUTE(SUBSTITUTE(Tabelle4[[#This Row],[Spalte3]],"[",""),"]","")</f>
        <v>.BDE.BDE.Zusatzdaten.Gewindepruefung.Gewinde_3.Gewinde_Messung_1_Step</v>
      </c>
      <c r="U426" t="str">
        <f>IF(Tabelle4[[#This Row],[Spalte5]]="BOOL","BOOL",
IF(Tabelle4[[#This Row],[Spalte5]]="DEZ+/-",
IF(P427-Tabelle4[[#This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26" s="4">
        <f>IF(Tabelle4[[#This Row],[Spalte5]] = "BOOL","0.1",P427-Tabelle4[[#This Row],[byte]])</f>
        <v>4</v>
      </c>
    </row>
    <row r="427" spans="3:22" x14ac:dyDescent="0.25">
      <c r="C427" t="s">
        <v>879</v>
      </c>
      <c r="D427" t="s">
        <v>880</v>
      </c>
      <c r="E427" t="s">
        <v>26</v>
      </c>
      <c r="H427" t="s">
        <v>22</v>
      </c>
      <c r="O427" t="str">
        <f>MID(LEFT(Tabelle4[[#This Row],[Spalte4]],SEARCH(".",Tabelle4[[#This Row],[Spalte4]],1)-1),SEARCH("DB",Tabelle4[[#This Row],[Spalte4]],1),20)</f>
        <v>DB100</v>
      </c>
      <c r="P42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1080</v>
      </c>
      <c r="Q427" s="2" t="str">
        <f>IF(ISNUMBER(SEARCH(".",RIGHT(Tabelle4[[#This Row],[Spalte4]],2),1)),RIGHT(Tabelle4[[#This Row],[Spalte4]],1),"")</f>
        <v/>
      </c>
      <c r="R427" t="str">
        <f>_xlfn.TEXTJOIN(" ",FALSE,Tabelle4[[#This Row],[H]],_xlfn.TEXTJOIN(".",TRUE,Tabelle4[[#This Row],[byte]],Tabelle4[[#This Row],[bit]]))</f>
        <v>DB100 1080</v>
      </c>
      <c r="S427" t="str">
        <f xml:space="preserve"> "." &amp; SUBSTITUTE(SUBSTITUTE(Tabelle4[[#This Row],[Spalte3]],"[",""),"]","")</f>
        <v>.BDE.BDE.Zusatzdaten.Gewindepruefung.Gewinde_3.Gewinde_Messung_1_Angle</v>
      </c>
      <c r="U427" t="str">
        <f>IF(Tabelle4[[#This Row],[Spalte5]]="BOOL","BOOL",
IF(Tabelle4[[#This Row],[Spalte5]]="DEZ+/-",
IF(P428-Tabelle4[[#This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27" s="4">
        <f>IF(Tabelle4[[#This Row],[Spalte5]] = "BOOL","0.1",P428-Tabelle4[[#This Row],[byte]])</f>
        <v>4</v>
      </c>
    </row>
    <row r="428" spans="3:22" x14ac:dyDescent="0.25">
      <c r="C428" t="s">
        <v>881</v>
      </c>
      <c r="D428" t="s">
        <v>882</v>
      </c>
      <c r="E428" t="s">
        <v>28</v>
      </c>
      <c r="H428" t="s">
        <v>22</v>
      </c>
      <c r="O428" t="str">
        <f>MID(LEFT(Tabelle4[[#This Row],[Spalte4]],SEARCH(".",Tabelle4[[#This Row],[Spalte4]],1)-1),SEARCH("DB",Tabelle4[[#This Row],[Spalte4]],1),20)</f>
        <v>DB100</v>
      </c>
      <c r="P42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1084</v>
      </c>
      <c r="Q428" s="2" t="str">
        <f>IF(ISNUMBER(SEARCH(".",RIGHT(Tabelle4[[#This Row],[Spalte4]],2),1)),RIGHT(Tabelle4[[#This Row],[Spalte4]],1),"")</f>
        <v/>
      </c>
      <c r="R428" t="str">
        <f>_xlfn.TEXTJOIN(" ",FALSE,Tabelle4[[#This Row],[H]],_xlfn.TEXTJOIN(".",TRUE,Tabelle4[[#This Row],[byte]],Tabelle4[[#This Row],[bit]]))</f>
        <v>DB100 1084</v>
      </c>
      <c r="S428" t="str">
        <f xml:space="preserve"> "." &amp; SUBSTITUTE(SUBSTITUTE(Tabelle4[[#This Row],[Spalte3]],"[",""),"]","")</f>
        <v>.BDE.BDE.Zusatzdaten.Gewindepruefung.Gewinde_3.Gewinde_Messung_1_Torque</v>
      </c>
      <c r="U428" t="str">
        <f>IF(Tabelle4[[#This Row],[Spalte5]]="BOOL","BOOL",
IF(Tabelle4[[#This Row],[Spalte5]]="DEZ+/-",
IF(P429-Tabelle4[[#This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28" s="4">
        <f>IF(Tabelle4[[#This Row],[Spalte5]] = "BOOL","0.1",P429-Tabelle4[[#This Row],[byte]])</f>
        <v>4</v>
      </c>
    </row>
    <row r="429" spans="3:22" x14ac:dyDescent="0.25">
      <c r="C429" t="s">
        <v>883</v>
      </c>
      <c r="D429" t="s">
        <v>884</v>
      </c>
      <c r="E429" t="s">
        <v>26</v>
      </c>
      <c r="H429" t="s">
        <v>22</v>
      </c>
      <c r="O429" t="str">
        <f>MID(LEFT(Tabelle4[[#This Row],[Spalte4]],SEARCH(".",Tabelle4[[#This Row],[Spalte4]],1)-1),SEARCH("DB",Tabelle4[[#This Row],[Spalte4]],1),20)</f>
        <v>DB100</v>
      </c>
      <c r="P42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1088</v>
      </c>
      <c r="Q429" s="2" t="str">
        <f>IF(ISNUMBER(SEARCH(".",RIGHT(Tabelle4[[#This Row],[Spalte4]],2),1)),RIGHT(Tabelle4[[#This Row],[Spalte4]],1),"")</f>
        <v/>
      </c>
      <c r="R429" t="str">
        <f>_xlfn.TEXTJOIN(" ",FALSE,Tabelle4[[#This Row],[H]],_xlfn.TEXTJOIN(".",TRUE,Tabelle4[[#This Row],[byte]],Tabelle4[[#This Row],[bit]]))</f>
        <v>DB100 1088</v>
      </c>
      <c r="S429" t="str">
        <f xml:space="preserve"> "." &amp; SUBSTITUTE(SUBSTITUTE(Tabelle4[[#This Row],[Spalte3]],"[",""),"]","")</f>
        <v>.BDE.BDE.Zusatzdaten.Gewindepruefung.Gewinde_3.Gewinde_Messung_2_Step</v>
      </c>
      <c r="U429" t="str">
        <f>IF(Tabelle4[[#This Row],[Spalte5]]="BOOL","BOOL",
IF(Tabelle4[[#This Row],[Spalte5]]="DEZ+/-",
IF(P430-Tabelle4[[#This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29" s="4">
        <f>IF(Tabelle4[[#This Row],[Spalte5]] = "BOOL","0.1",P430-Tabelle4[[#This Row],[byte]])</f>
        <v>4</v>
      </c>
    </row>
    <row r="430" spans="3:22" x14ac:dyDescent="0.25">
      <c r="C430" t="s">
        <v>885</v>
      </c>
      <c r="D430" t="s">
        <v>886</v>
      </c>
      <c r="E430" t="s">
        <v>26</v>
      </c>
      <c r="H430" t="s">
        <v>22</v>
      </c>
      <c r="O430" t="str">
        <f>MID(LEFT(Tabelle4[[#This Row],[Spalte4]],SEARCH(".",Tabelle4[[#This Row],[Spalte4]],1)-1),SEARCH("DB",Tabelle4[[#This Row],[Spalte4]],1),20)</f>
        <v>DB100</v>
      </c>
      <c r="P43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1092</v>
      </c>
      <c r="Q430" s="2" t="str">
        <f>IF(ISNUMBER(SEARCH(".",RIGHT(Tabelle4[[#This Row],[Spalte4]],2),1)),RIGHT(Tabelle4[[#This Row],[Spalte4]],1),"")</f>
        <v/>
      </c>
      <c r="R430" t="str">
        <f>_xlfn.TEXTJOIN(" ",FALSE,Tabelle4[[#This Row],[H]],_xlfn.TEXTJOIN(".",TRUE,Tabelle4[[#This Row],[byte]],Tabelle4[[#This Row],[bit]]))</f>
        <v>DB100 1092</v>
      </c>
      <c r="S430" t="str">
        <f xml:space="preserve"> "." &amp; SUBSTITUTE(SUBSTITUTE(Tabelle4[[#This Row],[Spalte3]],"[",""),"]","")</f>
        <v>.BDE.BDE.Zusatzdaten.Gewindepruefung.Gewinde_3.Gewinde_Messung_2_Angle</v>
      </c>
      <c r="U430" t="str">
        <f>IF(Tabelle4[[#This Row],[Spalte5]]="BOOL","BOOL",
IF(Tabelle4[[#This Row],[Spalte5]]="DEZ+/-",
IF(P431-Tabelle4[[#This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30" s="4">
        <f>IF(Tabelle4[[#This Row],[Spalte5]] = "BOOL","0.1",P431-Tabelle4[[#This Row],[byte]])</f>
        <v>4</v>
      </c>
    </row>
    <row r="431" spans="3:22" x14ac:dyDescent="0.25">
      <c r="C431" t="s">
        <v>887</v>
      </c>
      <c r="D431" t="s">
        <v>888</v>
      </c>
      <c r="E431" t="s">
        <v>28</v>
      </c>
      <c r="H431" t="s">
        <v>22</v>
      </c>
      <c r="O431" t="str">
        <f>MID(LEFT(Tabelle4[[#This Row],[Spalte4]],SEARCH(".",Tabelle4[[#This Row],[Spalte4]],1)-1),SEARCH("DB",Tabelle4[[#This Row],[Spalte4]],1),20)</f>
        <v>DB100</v>
      </c>
      <c r="P43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1096</v>
      </c>
      <c r="Q431" s="2" t="str">
        <f>IF(ISNUMBER(SEARCH(".",RIGHT(Tabelle4[[#This Row],[Spalte4]],2),1)),RIGHT(Tabelle4[[#This Row],[Spalte4]],1),"")</f>
        <v/>
      </c>
      <c r="R431" t="str">
        <f>_xlfn.TEXTJOIN(" ",FALSE,Tabelle4[[#This Row],[H]],_xlfn.TEXTJOIN(".",TRUE,Tabelle4[[#This Row],[byte]],Tabelle4[[#This Row],[bit]]))</f>
        <v>DB100 1096</v>
      </c>
      <c r="S431" t="str">
        <f xml:space="preserve"> "." &amp; SUBSTITUTE(SUBSTITUTE(Tabelle4[[#This Row],[Spalte3]],"[",""),"]","")</f>
        <v>.BDE.BDE.Zusatzdaten.Gewindepruefung.Gewinde_3.Gewinde_Messung_2_Torque</v>
      </c>
      <c r="U431" t="str">
        <f>IF(Tabelle4[[#This Row],[Spalte5]]="BOOL","BOOL",
IF(Tabelle4[[#This Row],[Spalte5]]="DEZ+/-",
IF(P432-Tabelle4[[#This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31" s="4">
        <f>IF(Tabelle4[[#This Row],[Spalte5]] = "BOOL","0.1",P432-Tabelle4[[#This Row],[byte]])</f>
        <v>4</v>
      </c>
    </row>
    <row r="432" spans="3:22" x14ac:dyDescent="0.25">
      <c r="C432" t="s">
        <v>889</v>
      </c>
      <c r="D432" t="s">
        <v>890</v>
      </c>
      <c r="E432" t="s">
        <v>28</v>
      </c>
      <c r="H432" t="s">
        <v>22</v>
      </c>
      <c r="O432" t="str">
        <f>MID(LEFT(Tabelle4[[#This Row],[Spalte4]],SEARCH(".",Tabelle4[[#This Row],[Spalte4]],1)-1),SEARCH("DB",Tabelle4[[#This Row],[Spalte4]],1),20)</f>
        <v>DB100</v>
      </c>
      <c r="P43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1100</v>
      </c>
      <c r="Q432" s="2" t="str">
        <f>IF(ISNUMBER(SEARCH(".",RIGHT(Tabelle4[[#This Row],[Spalte4]],2),1)),RIGHT(Tabelle4[[#This Row],[Spalte4]],1),"")</f>
        <v/>
      </c>
      <c r="R432" t="str">
        <f>_xlfn.TEXTJOIN(" ",FALSE,Tabelle4[[#This Row],[H]],_xlfn.TEXTJOIN(".",TRUE,Tabelle4[[#This Row],[byte]],Tabelle4[[#This Row],[bit]]))</f>
        <v>DB100 1100</v>
      </c>
      <c r="S432" t="str">
        <f xml:space="preserve"> "." &amp; SUBSTITUTE(SUBSTITUTE(Tabelle4[[#This Row],[Spalte3]],"[",""),"]","")</f>
        <v>.BDE.BDE.Zusatzdaten.Gewindepruefung.Gewinde_3.Tiefenmass_start</v>
      </c>
      <c r="U432" t="str">
        <f>IF(Tabelle4[[#This Row],[Spalte5]]="BOOL","BOOL",
IF(Tabelle4[[#This Row],[Spalte5]]="DEZ+/-",
IF(P433-Tabelle4[[#This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32" s="4">
        <f>IF(Tabelle4[[#This Row],[Spalte5]] = "BOOL","0.1",P433-Tabelle4[[#This Row],[byte]])</f>
        <v>4</v>
      </c>
    </row>
    <row r="433" spans="3:22" x14ac:dyDescent="0.25">
      <c r="C433" t="s">
        <v>891</v>
      </c>
      <c r="D433" t="s">
        <v>892</v>
      </c>
      <c r="E433" t="s">
        <v>28</v>
      </c>
      <c r="H433" t="s">
        <v>22</v>
      </c>
      <c r="O433" t="str">
        <f>MID(LEFT(Tabelle4[[#This Row],[Spalte4]],SEARCH(".",Tabelle4[[#This Row],[Spalte4]],1)-1),SEARCH("DB",Tabelle4[[#This Row],[Spalte4]],1),20)</f>
        <v>DB100</v>
      </c>
      <c r="P43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1104</v>
      </c>
      <c r="Q433" s="2" t="str">
        <f>IF(ISNUMBER(SEARCH(".",RIGHT(Tabelle4[[#This Row],[Spalte4]],2),1)),RIGHT(Tabelle4[[#This Row],[Spalte4]],1),"")</f>
        <v/>
      </c>
      <c r="R433" t="str">
        <f>_xlfn.TEXTJOIN(" ",FALSE,Tabelle4[[#This Row],[H]],_xlfn.TEXTJOIN(".",TRUE,Tabelle4[[#This Row],[byte]],Tabelle4[[#This Row],[bit]]))</f>
        <v>DB100 1104</v>
      </c>
      <c r="S433" t="str">
        <f xml:space="preserve"> "." &amp; SUBSTITUTE(SUBSTITUTE(Tabelle4[[#This Row],[Spalte3]],"[",""),"]","")</f>
        <v>.BDE.BDE.Zusatzdaten.Gewindepruefung.Gewinde_3.Tiefenmass_min</v>
      </c>
      <c r="U433" t="str">
        <f>IF(Tabelle4[[#This Row],[Spalte5]]="BOOL","BOOL",
IF(Tabelle4[[#This Row],[Spalte5]]="DEZ+/-",
IF(P434-Tabelle4[[#This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33" s="4">
        <f>IF(Tabelle4[[#This Row],[Spalte5]] = "BOOL","0.1",P434-Tabelle4[[#This Row],[byte]])</f>
        <v>4</v>
      </c>
    </row>
    <row r="434" spans="3:22" x14ac:dyDescent="0.25">
      <c r="C434" t="s">
        <v>893</v>
      </c>
      <c r="D434" t="s">
        <v>894</v>
      </c>
      <c r="E434" t="s">
        <v>26</v>
      </c>
      <c r="H434" t="s">
        <v>22</v>
      </c>
      <c r="O434" t="str">
        <f>MID(LEFT(Tabelle4[[#This Row],[Spalte4]],SEARCH(".",Tabelle4[[#This Row],[Spalte4]],1)-1),SEARCH("DB",Tabelle4[[#This Row],[Spalte4]],1),20)</f>
        <v>DB100</v>
      </c>
      <c r="P43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1108</v>
      </c>
      <c r="Q434" s="2" t="str">
        <f>IF(ISNUMBER(SEARCH(".",RIGHT(Tabelle4[[#This Row],[Spalte4]],2),1)),RIGHT(Tabelle4[[#This Row],[Spalte4]],1),"")</f>
        <v/>
      </c>
      <c r="R434" t="str">
        <f>_xlfn.TEXTJOIN(" ",FALSE,Tabelle4[[#This Row],[H]],_xlfn.TEXTJOIN(".",TRUE,Tabelle4[[#This Row],[byte]],Tabelle4[[#This Row],[bit]]))</f>
        <v>DB100 1108</v>
      </c>
      <c r="S434" t="str">
        <f xml:space="preserve"> "." &amp; SUBSTITUTE(SUBSTITUTE(Tabelle4[[#This Row],[Spalte3]],"[",""),"]","")</f>
        <v>.BDE.BDE.Zusatzdaten.Gewindepruefung.Gewinde_3.Gewinde_nok_Step</v>
      </c>
      <c r="U434" t="str">
        <f>IF(Tabelle4[[#This Row],[Spalte5]]="BOOL","BOOL",
IF(Tabelle4[[#This Row],[Spalte5]]="DEZ+/-",
IF(P435-Tabelle4[[#This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34" s="4">
        <f>IF(Tabelle4[[#This Row],[Spalte5]] = "BOOL","0.1",P435-Tabelle4[[#This Row],[byte]])</f>
        <v>4</v>
      </c>
    </row>
    <row r="435" spans="3:22" x14ac:dyDescent="0.25">
      <c r="C435" t="s">
        <v>895</v>
      </c>
      <c r="D435" t="s">
        <v>896</v>
      </c>
      <c r="E435" t="s">
        <v>26</v>
      </c>
      <c r="H435" t="s">
        <v>22</v>
      </c>
      <c r="O435" t="str">
        <f>MID(LEFT(Tabelle4[[#This Row],[Spalte4]],SEARCH(".",Tabelle4[[#This Row],[Spalte4]],1)-1),SEARCH("DB",Tabelle4[[#This Row],[Spalte4]],1),20)</f>
        <v>DB100</v>
      </c>
      <c r="P43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1112</v>
      </c>
      <c r="Q435" s="2" t="str">
        <f>IF(ISNUMBER(SEARCH(".",RIGHT(Tabelle4[[#This Row],[Spalte4]],2),1)),RIGHT(Tabelle4[[#This Row],[Spalte4]],1),"")</f>
        <v/>
      </c>
      <c r="R435" t="str">
        <f>_xlfn.TEXTJOIN(" ",FALSE,Tabelle4[[#This Row],[H]],_xlfn.TEXTJOIN(".",TRUE,Tabelle4[[#This Row],[byte]],Tabelle4[[#This Row],[bit]]))</f>
        <v>DB100 1112</v>
      </c>
      <c r="S435" t="str">
        <f xml:space="preserve"> "." &amp; SUBSTITUTE(SUBSTITUTE(Tabelle4[[#This Row],[Spalte3]],"[",""),"]","")</f>
        <v>.BDE.BDE.Zusatzdaten.Gewindepruefung.Gewinde_3.Gewinde_nok_Angle</v>
      </c>
      <c r="U435" t="str">
        <f>IF(Tabelle4[[#This Row],[Spalte5]]="BOOL","BOOL",
IF(Tabelle4[[#This Row],[Spalte5]]="DEZ+/-",
IF(P436-Tabelle4[[#This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35" s="4">
        <f>IF(Tabelle4[[#This Row],[Spalte5]] = "BOOL","0.1",P436-Tabelle4[[#This Row],[byte]])</f>
        <v>4</v>
      </c>
    </row>
    <row r="436" spans="3:22" x14ac:dyDescent="0.25">
      <c r="C436" t="s">
        <v>897</v>
      </c>
      <c r="D436" t="s">
        <v>898</v>
      </c>
      <c r="E436" t="s">
        <v>28</v>
      </c>
      <c r="H436" t="s">
        <v>22</v>
      </c>
      <c r="O436" t="str">
        <f>MID(LEFT(Tabelle4[[#This Row],[Spalte4]],SEARCH(".",Tabelle4[[#This Row],[Spalte4]],1)-1),SEARCH("DB",Tabelle4[[#This Row],[Spalte4]],1),20)</f>
        <v>DB100</v>
      </c>
      <c r="P43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1116</v>
      </c>
      <c r="Q436" s="2" t="str">
        <f>IF(ISNUMBER(SEARCH(".",RIGHT(Tabelle4[[#This Row],[Spalte4]],2),1)),RIGHT(Tabelle4[[#This Row],[Spalte4]],1),"")</f>
        <v/>
      </c>
      <c r="R436" t="str">
        <f>_xlfn.TEXTJOIN(" ",FALSE,Tabelle4[[#This Row],[H]],_xlfn.TEXTJOIN(".",TRUE,Tabelle4[[#This Row],[byte]],Tabelle4[[#This Row],[bit]]))</f>
        <v>DB100 1116</v>
      </c>
      <c r="S436" t="str">
        <f xml:space="preserve"> "." &amp; SUBSTITUTE(SUBSTITUTE(Tabelle4[[#This Row],[Spalte3]],"[",""),"]","")</f>
        <v>.BDE.BDE.Zusatzdaten.Gewindepruefung.Gewinde_3.Gewinde_nok_Torque</v>
      </c>
      <c r="U436" t="str">
        <f>IF(Tabelle4[[#This Row],[Spalte5]]="BOOL","BOOL",
IF(Tabelle4[[#This Row],[Spalte5]]="DEZ+/-",
IF(P437-Tabelle4[[#This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36" s="4">
        <f>IF(Tabelle4[[#This Row],[Spalte5]] = "BOOL","0.1",P437-Tabelle4[[#This Row],[byte]])</f>
        <v>4</v>
      </c>
    </row>
    <row r="437" spans="3:22" x14ac:dyDescent="0.25">
      <c r="C437" t="s">
        <v>899</v>
      </c>
      <c r="D437" t="s">
        <v>900</v>
      </c>
      <c r="E437" t="s">
        <v>26</v>
      </c>
      <c r="H437" t="s">
        <v>22</v>
      </c>
      <c r="O437" t="str">
        <f>MID(LEFT(Tabelle4[[#This Row],[Spalte4]],SEARCH(".",Tabelle4[[#This Row],[Spalte4]],1)-1),SEARCH("DB",Tabelle4[[#This Row],[Spalte4]],1),20)</f>
        <v>DB100</v>
      </c>
      <c r="P43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1120</v>
      </c>
      <c r="Q437" s="2" t="str">
        <f>IF(ISNUMBER(SEARCH(".",RIGHT(Tabelle4[[#This Row],[Spalte4]],2),1)),RIGHT(Tabelle4[[#This Row],[Spalte4]],1),"")</f>
        <v/>
      </c>
      <c r="R437" t="str">
        <f>_xlfn.TEXTJOIN(" ",FALSE,Tabelle4[[#This Row],[H]],_xlfn.TEXTJOIN(".",TRUE,Tabelle4[[#This Row],[byte]],Tabelle4[[#This Row],[bit]]))</f>
        <v>DB100 1120</v>
      </c>
      <c r="S437" t="str">
        <f xml:space="preserve"> "." &amp; SUBSTITUTE(SUBSTITUTE(Tabelle4[[#This Row],[Spalte3]],"[",""),"]","")</f>
        <v>.BDE.BDE.Zusatzdaten.Gewindepruefung.Gewinde_3.Deprag_Programm</v>
      </c>
      <c r="U437" t="str">
        <f>IF(Tabelle4[[#This Row],[Spalte5]]="BOOL","BOOL",
IF(Tabelle4[[#This Row],[Spalte5]]="DEZ+/-",
IF(P438-Tabelle4[[#This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37" s="4">
        <f>IF(Tabelle4[[#This Row],[Spalte5]] = "BOOL","0.1",P438-Tabelle4[[#This Row],[byte]])</f>
        <v>2</v>
      </c>
    </row>
    <row r="438" spans="3:22" x14ac:dyDescent="0.25">
      <c r="C438" t="s">
        <v>901</v>
      </c>
      <c r="D438" t="s">
        <v>902</v>
      </c>
      <c r="E438" t="s">
        <v>26</v>
      </c>
      <c r="H438" t="s">
        <v>22</v>
      </c>
      <c r="O438" t="str">
        <f>MID(LEFT(Tabelle4[[#This Row],[Spalte4]],SEARCH(".",Tabelle4[[#This Row],[Spalte4]],1)-1),SEARCH("DB",Tabelle4[[#This Row],[Spalte4]],1),20)</f>
        <v>DB100</v>
      </c>
      <c r="P43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1122</v>
      </c>
      <c r="Q438" s="2" t="str">
        <f>IF(ISNUMBER(SEARCH(".",RIGHT(Tabelle4[[#This Row],[Spalte4]],2),1)),RIGHT(Tabelle4[[#This Row],[Spalte4]],1),"")</f>
        <v/>
      </c>
      <c r="R438" t="str">
        <f>_xlfn.TEXTJOIN(" ",FALSE,Tabelle4[[#This Row],[H]],_xlfn.TEXTJOIN(".",TRUE,Tabelle4[[#This Row],[byte]],Tabelle4[[#This Row],[bit]]))</f>
        <v>DB100 1122</v>
      </c>
      <c r="S438" t="str">
        <f xml:space="preserve"> "." &amp; SUBSTITUTE(SUBSTITUTE(Tabelle4[[#This Row],[Spalte3]],"[",""),"]","")</f>
        <v>.BDE.BDE.Zusatzdaten.Gewindepruefung.Gewinde_3.Deprag_Programm_nok</v>
      </c>
      <c r="U438" t="str">
        <f>IF(Tabelle4[[#This Row],[Spalte5]]="BOOL","BOOL",
IF(Tabelle4[[#This Row],[Spalte5]]="DEZ+/-",
IF(P439-Tabelle4[[#This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38" s="4">
        <f>IF(Tabelle4[[#This Row],[Spalte5]] = "BOOL","0.1",P439-Tabelle4[[#This Row],[byte]])</f>
        <v>2</v>
      </c>
    </row>
    <row r="439" spans="3:22" x14ac:dyDescent="0.25">
      <c r="C439" t="s">
        <v>903</v>
      </c>
      <c r="D439" t="s">
        <v>904</v>
      </c>
      <c r="H439" t="s">
        <v>22</v>
      </c>
      <c r="O439" t="str">
        <f>MID(LEFT(Tabelle4[[#This Row],[Spalte4]],SEARCH(".",Tabelle4[[#This Row],[Spalte4]],1)-1),SEARCH("DB",Tabelle4[[#This Row],[Spalte4]],1),20)</f>
        <v>DB100</v>
      </c>
      <c r="P43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1124</v>
      </c>
      <c r="Q439" s="2" t="str">
        <f>IF(ISNUMBER(SEARCH(".",RIGHT(Tabelle4[[#This Row],[Spalte4]],2),1)),RIGHT(Tabelle4[[#This Row],[Spalte4]],1),"")</f>
        <v>0</v>
      </c>
      <c r="R439" t="str">
        <f>_xlfn.TEXTJOIN(" ",FALSE,Tabelle4[[#This Row],[H]],_xlfn.TEXTJOIN(".",TRUE,Tabelle4[[#This Row],[byte]],Tabelle4[[#This Row],[bit]]))</f>
        <v>DB100 1124.0</v>
      </c>
      <c r="S439" t="str">
        <f xml:space="preserve"> "." &amp; SUBSTITUTE(SUBSTITUTE(Tabelle4[[#This Row],[Spalte3]],"[",""),"]","")</f>
        <v>.BDE.BDE.Zusatzdaten.Gewindepruefung.Gewinde_4</v>
      </c>
      <c r="U439" t="str">
        <f>IF(Tabelle4[[#This Row],[Spalte5]]="BOOL","BOOL",
IF(Tabelle4[[#This Row],[Spalte5]]="DEZ+/-",
IF(P440-Tabelle4[[#This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39" s="4">
        <f>IF(Tabelle4[[#This Row],[Spalte5]] = "BOOL","0.1",P440-Tabelle4[[#This Row],[byte]])</f>
        <v>0</v>
      </c>
    </row>
    <row r="440" spans="3:22" x14ac:dyDescent="0.25">
      <c r="C440" t="s">
        <v>905</v>
      </c>
      <c r="D440" t="s">
        <v>906</v>
      </c>
      <c r="E440" t="s">
        <v>29</v>
      </c>
      <c r="H440" t="s">
        <v>22</v>
      </c>
      <c r="O440" t="str">
        <f>MID(LEFT(Tabelle4[[#This Row],[Spalte4]],SEARCH(".",Tabelle4[[#This Row],[Spalte4]],1)-1),SEARCH("DB",Tabelle4[[#This Row],[Spalte4]],1),20)</f>
        <v>DB100</v>
      </c>
      <c r="P44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1124</v>
      </c>
      <c r="Q440" s="2" t="str">
        <f>IF(ISNUMBER(SEARCH(".",RIGHT(Tabelle4[[#This Row],[Spalte4]],2),1)),RIGHT(Tabelle4[[#This Row],[Spalte4]],1),"")</f>
        <v>0</v>
      </c>
      <c r="R440" t="str">
        <f>_xlfn.TEXTJOIN(" ",FALSE,Tabelle4[[#This Row],[H]],_xlfn.TEXTJOIN(".",TRUE,Tabelle4[[#This Row],[byte]],Tabelle4[[#This Row],[bit]]))</f>
        <v>DB100 1124.0</v>
      </c>
      <c r="S440" t="str">
        <f xml:space="preserve"> "." &amp; SUBSTITUTE(SUBSTITUTE(Tabelle4[[#This Row],[Spalte3]],"[",""),"]","")</f>
        <v>.BDE.BDE.Zusatzdaten.Gewindepruefung.Gewinde_4.Gewinde_io</v>
      </c>
      <c r="U440" t="str">
        <f>IF(Tabelle4[[#This Row],[Spalte5]]="BOOL","BOOL",
IF(Tabelle4[[#This Row],[Spalte5]]="DEZ+/-",
IF(P441-Tabelle4[[#This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40" s="4" t="str">
        <f>IF(Tabelle4[[#This Row],[Spalte5]] = "BOOL","0.1",P441-Tabelle4[[#This Row],[byte]])</f>
        <v>0.1</v>
      </c>
    </row>
    <row r="441" spans="3:22" x14ac:dyDescent="0.25">
      <c r="C441" t="s">
        <v>907</v>
      </c>
      <c r="D441" t="s">
        <v>908</v>
      </c>
      <c r="E441" t="s">
        <v>26</v>
      </c>
      <c r="H441" t="s">
        <v>22</v>
      </c>
      <c r="O441" t="str">
        <f>MID(LEFT(Tabelle4[[#This Row],[Spalte4]],SEARCH(".",Tabelle4[[#This Row],[Spalte4]],1)-1),SEARCH("DB",Tabelle4[[#This Row],[Spalte4]],1),20)</f>
        <v>DB100</v>
      </c>
      <c r="P44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1126</v>
      </c>
      <c r="Q441" s="2" t="str">
        <f>IF(ISNUMBER(SEARCH(".",RIGHT(Tabelle4[[#This Row],[Spalte4]],2),1)),RIGHT(Tabelle4[[#This Row],[Spalte4]],1),"")</f>
        <v/>
      </c>
      <c r="R441" t="str">
        <f>_xlfn.TEXTJOIN(" ",FALSE,Tabelle4[[#This Row],[H]],_xlfn.TEXTJOIN(".",TRUE,Tabelle4[[#This Row],[byte]],Tabelle4[[#This Row],[bit]]))</f>
        <v>DB100 1126</v>
      </c>
      <c r="S441" t="str">
        <f xml:space="preserve"> "." &amp; SUBSTITUTE(SUBSTITUTE(Tabelle4[[#This Row],[Spalte3]],"[",""),"]","")</f>
        <v>.BDE.BDE.Zusatzdaten.Gewindepruefung.Gewinde_4.Gewinde_Messung_1_Step</v>
      </c>
      <c r="U441" t="str">
        <f>IF(Tabelle4[[#This Row],[Spalte5]]="BOOL","BOOL",
IF(Tabelle4[[#This Row],[Spalte5]]="DEZ+/-",
IF(P442-Tabelle4[[#This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41" s="4">
        <f>IF(Tabelle4[[#This Row],[Spalte5]] = "BOOL","0.1",P442-Tabelle4[[#This Row],[byte]])</f>
        <v>4</v>
      </c>
    </row>
    <row r="442" spans="3:22" x14ac:dyDescent="0.25">
      <c r="C442" t="s">
        <v>909</v>
      </c>
      <c r="D442" t="s">
        <v>910</v>
      </c>
      <c r="E442" t="s">
        <v>26</v>
      </c>
      <c r="H442" t="s">
        <v>22</v>
      </c>
      <c r="O442" t="str">
        <f>MID(LEFT(Tabelle4[[#This Row],[Spalte4]],SEARCH(".",Tabelle4[[#This Row],[Spalte4]],1)-1),SEARCH("DB",Tabelle4[[#This Row],[Spalte4]],1),20)</f>
        <v>DB100</v>
      </c>
      <c r="P44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1130</v>
      </c>
      <c r="Q442" s="2" t="str">
        <f>IF(ISNUMBER(SEARCH(".",RIGHT(Tabelle4[[#This Row],[Spalte4]],2),1)),RIGHT(Tabelle4[[#This Row],[Spalte4]],1),"")</f>
        <v/>
      </c>
      <c r="R442" t="str">
        <f>_xlfn.TEXTJOIN(" ",FALSE,Tabelle4[[#This Row],[H]],_xlfn.TEXTJOIN(".",TRUE,Tabelle4[[#This Row],[byte]],Tabelle4[[#This Row],[bit]]))</f>
        <v>DB100 1130</v>
      </c>
      <c r="S442" t="str">
        <f xml:space="preserve"> "." &amp; SUBSTITUTE(SUBSTITUTE(Tabelle4[[#This Row],[Spalte3]],"[",""),"]","")</f>
        <v>.BDE.BDE.Zusatzdaten.Gewindepruefung.Gewinde_4.Gewinde_Messung_1_Angle</v>
      </c>
      <c r="U442" t="str">
        <f>IF(Tabelle4[[#This Row],[Spalte5]]="BOOL","BOOL",
IF(Tabelle4[[#This Row],[Spalte5]]="DEZ+/-",
IF(P443-Tabelle4[[#This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42" s="4">
        <f>IF(Tabelle4[[#This Row],[Spalte5]] = "BOOL","0.1",P443-Tabelle4[[#This Row],[byte]])</f>
        <v>4</v>
      </c>
    </row>
    <row r="443" spans="3:22" x14ac:dyDescent="0.25">
      <c r="C443" t="s">
        <v>911</v>
      </c>
      <c r="D443" t="s">
        <v>912</v>
      </c>
      <c r="E443" t="s">
        <v>28</v>
      </c>
      <c r="H443" t="s">
        <v>22</v>
      </c>
      <c r="O443" t="str">
        <f>MID(LEFT(Tabelle4[[#This Row],[Spalte4]],SEARCH(".",Tabelle4[[#This Row],[Spalte4]],1)-1),SEARCH("DB",Tabelle4[[#This Row],[Spalte4]],1),20)</f>
        <v>DB100</v>
      </c>
      <c r="P44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1134</v>
      </c>
      <c r="Q443" s="2" t="str">
        <f>IF(ISNUMBER(SEARCH(".",RIGHT(Tabelle4[[#This Row],[Spalte4]],2),1)),RIGHT(Tabelle4[[#This Row],[Spalte4]],1),"")</f>
        <v/>
      </c>
      <c r="R443" t="str">
        <f>_xlfn.TEXTJOIN(" ",FALSE,Tabelle4[[#This Row],[H]],_xlfn.TEXTJOIN(".",TRUE,Tabelle4[[#This Row],[byte]],Tabelle4[[#This Row],[bit]]))</f>
        <v>DB100 1134</v>
      </c>
      <c r="S443" t="str">
        <f xml:space="preserve"> "." &amp; SUBSTITUTE(SUBSTITUTE(Tabelle4[[#This Row],[Spalte3]],"[",""),"]","")</f>
        <v>.BDE.BDE.Zusatzdaten.Gewindepruefung.Gewinde_4.Gewinde_Messung_1_Torque</v>
      </c>
      <c r="U443" t="str">
        <f>IF(Tabelle4[[#This Row],[Spalte5]]="BOOL","BOOL",
IF(Tabelle4[[#This Row],[Spalte5]]="DEZ+/-",
IF(P444-Tabelle4[[#This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43" s="4">
        <f>IF(Tabelle4[[#This Row],[Spalte5]] = "BOOL","0.1",P444-Tabelle4[[#This Row],[byte]])</f>
        <v>4</v>
      </c>
    </row>
    <row r="444" spans="3:22" x14ac:dyDescent="0.25">
      <c r="C444" t="s">
        <v>913</v>
      </c>
      <c r="D444" t="s">
        <v>914</v>
      </c>
      <c r="E444" t="s">
        <v>26</v>
      </c>
      <c r="H444" t="s">
        <v>22</v>
      </c>
      <c r="O444" t="str">
        <f>MID(LEFT(Tabelle4[[#This Row],[Spalte4]],SEARCH(".",Tabelle4[[#This Row],[Spalte4]],1)-1),SEARCH("DB",Tabelle4[[#This Row],[Spalte4]],1),20)</f>
        <v>DB100</v>
      </c>
      <c r="P44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1138</v>
      </c>
      <c r="Q444" s="2" t="str">
        <f>IF(ISNUMBER(SEARCH(".",RIGHT(Tabelle4[[#This Row],[Spalte4]],2),1)),RIGHT(Tabelle4[[#This Row],[Spalte4]],1),"")</f>
        <v/>
      </c>
      <c r="R444" t="str">
        <f>_xlfn.TEXTJOIN(" ",FALSE,Tabelle4[[#This Row],[H]],_xlfn.TEXTJOIN(".",TRUE,Tabelle4[[#This Row],[byte]],Tabelle4[[#This Row],[bit]]))</f>
        <v>DB100 1138</v>
      </c>
      <c r="S444" t="str">
        <f xml:space="preserve"> "." &amp; SUBSTITUTE(SUBSTITUTE(Tabelle4[[#This Row],[Spalte3]],"[",""),"]","")</f>
        <v>.BDE.BDE.Zusatzdaten.Gewindepruefung.Gewinde_4.Gewinde_Messung_2_Step</v>
      </c>
      <c r="U444" t="str">
        <f>IF(Tabelle4[[#This Row],[Spalte5]]="BOOL","BOOL",
IF(Tabelle4[[#This Row],[Spalte5]]="DEZ+/-",
IF(P445-Tabelle4[[#This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44" s="4">
        <f>IF(Tabelle4[[#This Row],[Spalte5]] = "BOOL","0.1",P445-Tabelle4[[#This Row],[byte]])</f>
        <v>4</v>
      </c>
    </row>
    <row r="445" spans="3:22" x14ac:dyDescent="0.25">
      <c r="C445" t="s">
        <v>915</v>
      </c>
      <c r="D445" t="s">
        <v>916</v>
      </c>
      <c r="E445" t="s">
        <v>26</v>
      </c>
      <c r="H445" t="s">
        <v>22</v>
      </c>
      <c r="O445" t="str">
        <f>MID(LEFT(Tabelle4[[#This Row],[Spalte4]],SEARCH(".",Tabelle4[[#This Row],[Spalte4]],1)-1),SEARCH("DB",Tabelle4[[#This Row],[Spalte4]],1),20)</f>
        <v>DB100</v>
      </c>
      <c r="P44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1142</v>
      </c>
      <c r="Q445" s="2" t="str">
        <f>IF(ISNUMBER(SEARCH(".",RIGHT(Tabelle4[[#This Row],[Spalte4]],2),1)),RIGHT(Tabelle4[[#This Row],[Spalte4]],1),"")</f>
        <v/>
      </c>
      <c r="R445" t="str">
        <f>_xlfn.TEXTJOIN(" ",FALSE,Tabelle4[[#This Row],[H]],_xlfn.TEXTJOIN(".",TRUE,Tabelle4[[#This Row],[byte]],Tabelle4[[#This Row],[bit]]))</f>
        <v>DB100 1142</v>
      </c>
      <c r="S445" t="str">
        <f xml:space="preserve"> "." &amp; SUBSTITUTE(SUBSTITUTE(Tabelle4[[#This Row],[Spalte3]],"[",""),"]","")</f>
        <v>.BDE.BDE.Zusatzdaten.Gewindepruefung.Gewinde_4.Gewinde_Messung_2_Angle</v>
      </c>
      <c r="U445" t="str">
        <f>IF(Tabelle4[[#This Row],[Spalte5]]="BOOL","BOOL",
IF(Tabelle4[[#This Row],[Spalte5]]="DEZ+/-",
IF(P446-Tabelle4[[#This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45" s="4">
        <f>IF(Tabelle4[[#This Row],[Spalte5]] = "BOOL","0.1",P446-Tabelle4[[#This Row],[byte]])</f>
        <v>4</v>
      </c>
    </row>
    <row r="446" spans="3:22" x14ac:dyDescent="0.25">
      <c r="C446" t="s">
        <v>917</v>
      </c>
      <c r="D446" t="s">
        <v>918</v>
      </c>
      <c r="E446" t="s">
        <v>28</v>
      </c>
      <c r="H446" t="s">
        <v>22</v>
      </c>
      <c r="O446" t="str">
        <f>MID(LEFT(Tabelle4[[#This Row],[Spalte4]],SEARCH(".",Tabelle4[[#This Row],[Spalte4]],1)-1),SEARCH("DB",Tabelle4[[#This Row],[Spalte4]],1),20)</f>
        <v>DB100</v>
      </c>
      <c r="P44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1146</v>
      </c>
      <c r="Q446" s="2" t="str">
        <f>IF(ISNUMBER(SEARCH(".",RIGHT(Tabelle4[[#This Row],[Spalte4]],2),1)),RIGHT(Tabelle4[[#This Row],[Spalte4]],1),"")</f>
        <v/>
      </c>
      <c r="R446" t="str">
        <f>_xlfn.TEXTJOIN(" ",FALSE,Tabelle4[[#This Row],[H]],_xlfn.TEXTJOIN(".",TRUE,Tabelle4[[#This Row],[byte]],Tabelle4[[#This Row],[bit]]))</f>
        <v>DB100 1146</v>
      </c>
      <c r="S446" t="str">
        <f xml:space="preserve"> "." &amp; SUBSTITUTE(SUBSTITUTE(Tabelle4[[#This Row],[Spalte3]],"[",""),"]","")</f>
        <v>.BDE.BDE.Zusatzdaten.Gewindepruefung.Gewinde_4.Gewinde_Messung_2_Torque</v>
      </c>
      <c r="U446" t="str">
        <f>IF(Tabelle4[[#This Row],[Spalte5]]="BOOL","BOOL",
IF(Tabelle4[[#This Row],[Spalte5]]="DEZ+/-",
IF(P447-Tabelle4[[#This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46" s="4">
        <f>IF(Tabelle4[[#This Row],[Spalte5]] = "BOOL","0.1",P447-Tabelle4[[#This Row],[byte]])</f>
        <v>4</v>
      </c>
    </row>
    <row r="447" spans="3:22" x14ac:dyDescent="0.25">
      <c r="C447" t="s">
        <v>919</v>
      </c>
      <c r="D447" t="s">
        <v>920</v>
      </c>
      <c r="E447" t="s">
        <v>28</v>
      </c>
      <c r="H447" t="s">
        <v>22</v>
      </c>
      <c r="O447" t="str">
        <f>MID(LEFT(Tabelle4[[#This Row],[Spalte4]],SEARCH(".",Tabelle4[[#This Row],[Spalte4]],1)-1),SEARCH("DB",Tabelle4[[#This Row],[Spalte4]],1),20)</f>
        <v>DB100</v>
      </c>
      <c r="P44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1150</v>
      </c>
      <c r="Q447" s="2" t="str">
        <f>IF(ISNUMBER(SEARCH(".",RIGHT(Tabelle4[[#This Row],[Spalte4]],2),1)),RIGHT(Tabelle4[[#This Row],[Spalte4]],1),"")</f>
        <v/>
      </c>
      <c r="R447" t="str">
        <f>_xlfn.TEXTJOIN(" ",FALSE,Tabelle4[[#This Row],[H]],_xlfn.TEXTJOIN(".",TRUE,Tabelle4[[#This Row],[byte]],Tabelle4[[#This Row],[bit]]))</f>
        <v>DB100 1150</v>
      </c>
      <c r="S447" t="str">
        <f xml:space="preserve"> "." &amp; SUBSTITUTE(SUBSTITUTE(Tabelle4[[#This Row],[Spalte3]],"[",""),"]","")</f>
        <v>.BDE.BDE.Zusatzdaten.Gewindepruefung.Gewinde_4.Tiefenmass_start</v>
      </c>
      <c r="U447" t="str">
        <f>IF(Tabelle4[[#This Row],[Spalte5]]="BOOL","BOOL",
IF(Tabelle4[[#This Row],[Spalte5]]="DEZ+/-",
IF(P448-Tabelle4[[#This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47" s="4">
        <f>IF(Tabelle4[[#This Row],[Spalte5]] = "BOOL","0.1",P448-Tabelle4[[#This Row],[byte]])</f>
        <v>4</v>
      </c>
    </row>
    <row r="448" spans="3:22" x14ac:dyDescent="0.25">
      <c r="C448" t="s">
        <v>921</v>
      </c>
      <c r="D448" t="s">
        <v>922</v>
      </c>
      <c r="E448" t="s">
        <v>28</v>
      </c>
      <c r="H448" t="s">
        <v>22</v>
      </c>
      <c r="O448" t="str">
        <f>MID(LEFT(Tabelle4[[#This Row],[Spalte4]],SEARCH(".",Tabelle4[[#This Row],[Spalte4]],1)-1),SEARCH("DB",Tabelle4[[#This Row],[Spalte4]],1),20)</f>
        <v>DB100</v>
      </c>
      <c r="P44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1154</v>
      </c>
      <c r="Q448" s="2" t="str">
        <f>IF(ISNUMBER(SEARCH(".",RIGHT(Tabelle4[[#This Row],[Spalte4]],2),1)),RIGHT(Tabelle4[[#This Row],[Spalte4]],1),"")</f>
        <v/>
      </c>
      <c r="R448" t="str">
        <f>_xlfn.TEXTJOIN(" ",FALSE,Tabelle4[[#This Row],[H]],_xlfn.TEXTJOIN(".",TRUE,Tabelle4[[#This Row],[byte]],Tabelle4[[#This Row],[bit]]))</f>
        <v>DB100 1154</v>
      </c>
      <c r="S448" t="str">
        <f xml:space="preserve"> "." &amp; SUBSTITUTE(SUBSTITUTE(Tabelle4[[#This Row],[Spalte3]],"[",""),"]","")</f>
        <v>.BDE.BDE.Zusatzdaten.Gewindepruefung.Gewinde_4.Tiefenmass_min</v>
      </c>
      <c r="U448" t="str">
        <f>IF(Tabelle4[[#This Row],[Spalte5]]="BOOL","BOOL",
IF(Tabelle4[[#This Row],[Spalte5]]="DEZ+/-",
IF(P449-Tabelle4[[#This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48" s="4">
        <f>IF(Tabelle4[[#This Row],[Spalte5]] = "BOOL","0.1",P449-Tabelle4[[#This Row],[byte]])</f>
        <v>4</v>
      </c>
    </row>
    <row r="449" spans="3:22" x14ac:dyDescent="0.25">
      <c r="C449" t="s">
        <v>923</v>
      </c>
      <c r="D449" t="s">
        <v>924</v>
      </c>
      <c r="E449" t="s">
        <v>26</v>
      </c>
      <c r="H449" t="s">
        <v>22</v>
      </c>
      <c r="O449" t="str">
        <f>MID(LEFT(Tabelle4[[#This Row],[Spalte4]],SEARCH(".",Tabelle4[[#This Row],[Spalte4]],1)-1),SEARCH("DB",Tabelle4[[#This Row],[Spalte4]],1),20)</f>
        <v>DB100</v>
      </c>
      <c r="P44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1158</v>
      </c>
      <c r="Q449" s="2" t="str">
        <f>IF(ISNUMBER(SEARCH(".",RIGHT(Tabelle4[[#This Row],[Spalte4]],2),1)),RIGHT(Tabelle4[[#This Row],[Spalte4]],1),"")</f>
        <v/>
      </c>
      <c r="R449" t="str">
        <f>_xlfn.TEXTJOIN(" ",FALSE,Tabelle4[[#This Row],[H]],_xlfn.TEXTJOIN(".",TRUE,Tabelle4[[#This Row],[byte]],Tabelle4[[#This Row],[bit]]))</f>
        <v>DB100 1158</v>
      </c>
      <c r="S449" t="str">
        <f xml:space="preserve"> "." &amp; SUBSTITUTE(SUBSTITUTE(Tabelle4[[#This Row],[Spalte3]],"[",""),"]","")</f>
        <v>.BDE.BDE.Zusatzdaten.Gewindepruefung.Gewinde_4.Gewinde_nok_Step</v>
      </c>
      <c r="U449" t="str">
        <f>IF(Tabelle4[[#This Row],[Spalte5]]="BOOL","BOOL",
IF(Tabelle4[[#This Row],[Spalte5]]="DEZ+/-",
IF(P450-Tabelle4[[#This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49" s="4">
        <f>IF(Tabelle4[[#This Row],[Spalte5]] = "BOOL","0.1",P450-Tabelle4[[#This Row],[byte]])</f>
        <v>4</v>
      </c>
    </row>
    <row r="450" spans="3:22" x14ac:dyDescent="0.25">
      <c r="C450" t="s">
        <v>925</v>
      </c>
      <c r="D450" t="s">
        <v>926</v>
      </c>
      <c r="E450" t="s">
        <v>26</v>
      </c>
      <c r="H450" t="s">
        <v>22</v>
      </c>
      <c r="O450" t="str">
        <f>MID(LEFT(Tabelle4[[#This Row],[Spalte4]],SEARCH(".",Tabelle4[[#This Row],[Spalte4]],1)-1),SEARCH("DB",Tabelle4[[#This Row],[Spalte4]],1),20)</f>
        <v>DB100</v>
      </c>
      <c r="P45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1162</v>
      </c>
      <c r="Q450" s="2" t="str">
        <f>IF(ISNUMBER(SEARCH(".",RIGHT(Tabelle4[[#This Row],[Spalte4]],2),1)),RIGHT(Tabelle4[[#This Row],[Spalte4]],1),"")</f>
        <v/>
      </c>
      <c r="R450" t="str">
        <f>_xlfn.TEXTJOIN(" ",FALSE,Tabelle4[[#This Row],[H]],_xlfn.TEXTJOIN(".",TRUE,Tabelle4[[#This Row],[byte]],Tabelle4[[#This Row],[bit]]))</f>
        <v>DB100 1162</v>
      </c>
      <c r="S450" t="str">
        <f xml:space="preserve"> "." &amp; SUBSTITUTE(SUBSTITUTE(Tabelle4[[#This Row],[Spalte3]],"[",""),"]","")</f>
        <v>.BDE.BDE.Zusatzdaten.Gewindepruefung.Gewinde_4.Gewinde_nok_Angle</v>
      </c>
      <c r="U450" t="str">
        <f>IF(Tabelle4[[#This Row],[Spalte5]]="BOOL","BOOL",
IF(Tabelle4[[#This Row],[Spalte5]]="DEZ+/-",
IF(P451-Tabelle4[[#This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DINT</v>
      </c>
      <c r="V450" s="4">
        <f>IF(Tabelle4[[#This Row],[Spalte5]] = "BOOL","0.1",P451-Tabelle4[[#This Row],[byte]])</f>
        <v>4</v>
      </c>
    </row>
    <row r="451" spans="3:22" x14ac:dyDescent="0.25">
      <c r="C451" t="s">
        <v>927</v>
      </c>
      <c r="D451" t="s">
        <v>928</v>
      </c>
      <c r="E451" t="s">
        <v>28</v>
      </c>
      <c r="H451" t="s">
        <v>22</v>
      </c>
      <c r="O451" t="str">
        <f>MID(LEFT(Tabelle4[[#This Row],[Spalte4]],SEARCH(".",Tabelle4[[#This Row],[Spalte4]],1)-1),SEARCH("DB",Tabelle4[[#This Row],[Spalte4]],1),20)</f>
        <v>DB100</v>
      </c>
      <c r="P45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1166</v>
      </c>
      <c r="Q451" s="2" t="str">
        <f>IF(ISNUMBER(SEARCH(".",RIGHT(Tabelle4[[#This Row],[Spalte4]],2),1)),RIGHT(Tabelle4[[#This Row],[Spalte4]],1),"")</f>
        <v/>
      </c>
      <c r="R451" t="str">
        <f>_xlfn.TEXTJOIN(" ",FALSE,Tabelle4[[#This Row],[H]],_xlfn.TEXTJOIN(".",TRUE,Tabelle4[[#This Row],[byte]],Tabelle4[[#This Row],[bit]]))</f>
        <v>DB100 1166</v>
      </c>
      <c r="S451" t="str">
        <f xml:space="preserve"> "." &amp; SUBSTITUTE(SUBSTITUTE(Tabelle4[[#This Row],[Spalte3]],"[",""),"]","")</f>
        <v>.BDE.BDE.Zusatzdaten.Gewindepruefung.Gewinde_4.Gewinde_nok_Torque</v>
      </c>
      <c r="U451" t="str">
        <f>IF(Tabelle4[[#This Row],[Spalte5]]="BOOL","BOOL",
IF(Tabelle4[[#This Row],[Spalte5]]="DEZ+/-",
IF(P452-Tabelle4[[#This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51" s="4">
        <f>IF(Tabelle4[[#This Row],[Spalte5]] = "BOOL","0.1",P452-Tabelle4[[#This Row],[byte]])</f>
        <v>4</v>
      </c>
    </row>
    <row r="452" spans="3:22" x14ac:dyDescent="0.25">
      <c r="C452" t="s">
        <v>929</v>
      </c>
      <c r="D452" t="s">
        <v>930</v>
      </c>
      <c r="E452" t="s">
        <v>26</v>
      </c>
      <c r="H452" t="s">
        <v>22</v>
      </c>
      <c r="O452" t="str">
        <f>MID(LEFT(Tabelle4[[#This Row],[Spalte4]],SEARCH(".",Tabelle4[[#This Row],[Spalte4]],1)-1),SEARCH("DB",Tabelle4[[#This Row],[Spalte4]],1),20)</f>
        <v>DB100</v>
      </c>
      <c r="P45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1170</v>
      </c>
      <c r="Q452" s="2" t="str">
        <f>IF(ISNUMBER(SEARCH(".",RIGHT(Tabelle4[[#This Row],[Spalte4]],2),1)),RIGHT(Tabelle4[[#This Row],[Spalte4]],1),"")</f>
        <v/>
      </c>
      <c r="R452" t="str">
        <f>_xlfn.TEXTJOIN(" ",FALSE,Tabelle4[[#This Row],[H]],_xlfn.TEXTJOIN(".",TRUE,Tabelle4[[#This Row],[byte]],Tabelle4[[#This Row],[bit]]))</f>
        <v>DB100 1170</v>
      </c>
      <c r="S452" t="str">
        <f xml:space="preserve"> "." &amp; SUBSTITUTE(SUBSTITUTE(Tabelle4[[#This Row],[Spalte3]],"[",""),"]","")</f>
        <v>.BDE.BDE.Zusatzdaten.Gewindepruefung.Gewinde_4.Deprag_Programm</v>
      </c>
      <c r="U452" t="str">
        <f>IF(Tabelle4[[#This Row],[Spalte5]]="BOOL","BOOL",
IF(Tabelle4[[#This Row],[Spalte5]]="DEZ+/-",
IF(P453-Tabelle4[[#This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52" s="4">
        <f>IF(Tabelle4[[#This Row],[Spalte5]] = "BOOL","0.1",P453-Tabelle4[[#This Row],[byte]])</f>
        <v>2</v>
      </c>
    </row>
    <row r="453" spans="3:22" x14ac:dyDescent="0.25">
      <c r="C453" t="s">
        <v>931</v>
      </c>
      <c r="D453" t="s">
        <v>932</v>
      </c>
      <c r="E453" t="s">
        <v>26</v>
      </c>
      <c r="H453" t="s">
        <v>22</v>
      </c>
      <c r="O453" t="str">
        <f>MID(LEFT(Tabelle4[[#This Row],[Spalte4]],SEARCH(".",Tabelle4[[#This Row],[Spalte4]],1)-1),SEARCH("DB",Tabelle4[[#This Row],[Spalte4]],1),20)</f>
        <v>DB100</v>
      </c>
      <c r="P45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1172</v>
      </c>
      <c r="Q453" s="2" t="str">
        <f>IF(ISNUMBER(SEARCH(".",RIGHT(Tabelle4[[#This Row],[Spalte4]],2),1)),RIGHT(Tabelle4[[#This Row],[Spalte4]],1),"")</f>
        <v/>
      </c>
      <c r="R453" t="str">
        <f>_xlfn.TEXTJOIN(" ",FALSE,Tabelle4[[#This Row],[H]],_xlfn.TEXTJOIN(".",TRUE,Tabelle4[[#This Row],[byte]],Tabelle4[[#This Row],[bit]]))</f>
        <v>DB100 1172</v>
      </c>
      <c r="S453" t="str">
        <f xml:space="preserve"> "." &amp; SUBSTITUTE(SUBSTITUTE(Tabelle4[[#This Row],[Spalte3]],"[",""),"]","")</f>
        <v>.BDE.BDE.Zusatzdaten.Gewindepruefung.Gewinde_4.Deprag_Programm_nok</v>
      </c>
      <c r="U453" t="str">
        <f>IF(Tabelle4[[#This Row],[Spalte5]]="BOOL","BOOL",
IF(Tabelle4[[#This Row],[Spalte5]]="DEZ+/-",
IF(P454-Tabelle4[[#This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53" s="4">
        <f>IF(Tabelle4[[#This Row],[Spalte5]] = "BOOL","0.1",P454-Tabelle4[[#This Row],[byte]])</f>
        <v>2</v>
      </c>
    </row>
    <row r="454" spans="3:22" x14ac:dyDescent="0.25">
      <c r="C454" t="s">
        <v>933</v>
      </c>
      <c r="D454" t="s">
        <v>934</v>
      </c>
      <c r="H454" t="s">
        <v>22</v>
      </c>
      <c r="O454" t="str">
        <f>MID(LEFT(Tabelle4[[#This Row],[Spalte4]],SEARCH(".",Tabelle4[[#This Row],[Spalte4]],1)-1),SEARCH("DB",Tabelle4[[#This Row],[Spalte4]],1),20)</f>
        <v>DB100</v>
      </c>
      <c r="P45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1174</v>
      </c>
      <c r="Q454" s="2" t="str">
        <f>IF(ISNUMBER(SEARCH(".",RIGHT(Tabelle4[[#This Row],[Spalte4]],2),1)),RIGHT(Tabelle4[[#This Row],[Spalte4]],1),"")</f>
        <v>0</v>
      </c>
      <c r="R454" t="str">
        <f>_xlfn.TEXTJOIN(" ",FALSE,Tabelle4[[#This Row],[H]],_xlfn.TEXTJOIN(".",TRUE,Tabelle4[[#This Row],[byte]],Tabelle4[[#This Row],[bit]]))</f>
        <v>DB100 1174.0</v>
      </c>
      <c r="S454" t="str">
        <f xml:space="preserve"> "." &amp; SUBSTITUTE(SUBSTITUTE(Tabelle4[[#This Row],[Spalte3]],"[",""),"]","")</f>
        <v>.BDE.BDE.Zusatzdaten.Gewindepruefung.Locherkennung</v>
      </c>
      <c r="U454" t="str">
        <f>IF(Tabelle4[[#This Row],[Spalte5]]="BOOL","BOOL",
IF(Tabelle4[[#This Row],[Spalte5]]="DEZ+/-",
IF(P455-Tabelle4[[#This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54" s="4">
        <f>IF(Tabelle4[[#This Row],[Spalte5]] = "BOOL","0.1",P455-Tabelle4[[#This Row],[byte]])</f>
        <v>0</v>
      </c>
    </row>
    <row r="455" spans="3:22" x14ac:dyDescent="0.25">
      <c r="C455" t="s">
        <v>935</v>
      </c>
      <c r="D455" t="s">
        <v>936</v>
      </c>
      <c r="E455" t="s">
        <v>29</v>
      </c>
      <c r="H455" t="s">
        <v>22</v>
      </c>
      <c r="O455" t="str">
        <f>MID(LEFT(Tabelle4[[#This Row],[Spalte4]],SEARCH(".",Tabelle4[[#This Row],[Spalte4]],1)-1),SEARCH("DB",Tabelle4[[#This Row],[Spalte4]],1),20)</f>
        <v>DB100</v>
      </c>
      <c r="P45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1174</v>
      </c>
      <c r="Q455" s="2" t="str">
        <f>IF(ISNUMBER(SEARCH(".",RIGHT(Tabelle4[[#This Row],[Spalte4]],2),1)),RIGHT(Tabelle4[[#This Row],[Spalte4]],1),"")</f>
        <v>0</v>
      </c>
      <c r="R455" t="str">
        <f>_xlfn.TEXTJOIN(" ",FALSE,Tabelle4[[#This Row],[H]],_xlfn.TEXTJOIN(".",TRUE,Tabelle4[[#This Row],[byte]],Tabelle4[[#This Row],[bit]]))</f>
        <v>DB100 1174.0</v>
      </c>
      <c r="S455" t="str">
        <f xml:space="preserve"> "." &amp; SUBSTITUTE(SUBSTITUTE(Tabelle4[[#This Row],[Spalte3]],"[",""),"]","")</f>
        <v>.BDE.BDE.Zusatzdaten.Gewindepruefung.Locherkennung.Locherkennung_io</v>
      </c>
      <c r="U455" t="str">
        <f>IF(Tabelle4[[#This Row],[Spalte5]]="BOOL","BOOL",
IF(Tabelle4[[#This Row],[Spalte5]]="DEZ+/-",
IF(P456-Tabelle4[[#This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55" s="4" t="str">
        <f>IF(Tabelle4[[#This Row],[Spalte5]] = "BOOL","0.1",P456-Tabelle4[[#This Row],[byte]])</f>
        <v>0.1</v>
      </c>
    </row>
    <row r="456" spans="3:22" x14ac:dyDescent="0.25">
      <c r="C456" t="s">
        <v>937</v>
      </c>
      <c r="D456" t="s">
        <v>938</v>
      </c>
      <c r="H456" t="s">
        <v>22</v>
      </c>
      <c r="O456" t="str">
        <f>MID(LEFT(Tabelle4[[#This Row],[Spalte4]],SEARCH(".",Tabelle4[[#This Row],[Spalte4]],1)-1),SEARCH("DB",Tabelle4[[#This Row],[Spalte4]],1),20)</f>
        <v>DB100</v>
      </c>
      <c r="P45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56" s="2" t="str">
        <f>IF(ISNUMBER(SEARCH(".",RIGHT(Tabelle4[[#This Row],[Spalte4]],2),1)),RIGHT(Tabelle4[[#This Row],[Spalte4]],1),"")</f>
        <v>0</v>
      </c>
      <c r="R456" t="str">
        <f>_xlfn.TEXTJOIN(" ",FALSE,Tabelle4[[#This Row],[H]],_xlfn.TEXTJOIN(".",TRUE,Tabelle4[[#This Row],[byte]],Tabelle4[[#This Row],[bit]]))</f>
        <v>DB100 1176.0</v>
      </c>
      <c r="S456" t="str">
        <f xml:space="preserve"> "." &amp; SUBSTITUTE(SUBSTITUTE(Tabelle4[[#This Row],[Spalte3]],"[",""),"]","")</f>
        <v>.BDE.BDE.Zusatzdaten.Gewindepruefung.Locherkennung.Locherkennung_Bohrungen</v>
      </c>
      <c r="U456" t="str">
        <f>IF(Tabelle4[[#This Row],[Spalte5]]="BOOL","BOOL",
IF(Tabelle4[[#This Row],[Spalte5]]="DEZ+/-",
IF(P457-Tabelle4[[#This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56" s="4">
        <f>IF(Tabelle4[[#This Row],[Spalte5]] = "BOOL","0.1",P457-Tabelle4[[#This Row],[byte]])</f>
        <v>0</v>
      </c>
    </row>
    <row r="457" spans="3:22" x14ac:dyDescent="0.25">
      <c r="C457" t="s">
        <v>939</v>
      </c>
      <c r="D457" t="s">
        <v>938</v>
      </c>
      <c r="H457" t="s">
        <v>22</v>
      </c>
      <c r="O457" t="str">
        <f>MID(LEFT(Tabelle4[[#This Row],[Spalte4]],SEARCH(".",Tabelle4[[#This Row],[Spalte4]],1)-1),SEARCH("DB",Tabelle4[[#This Row],[Spalte4]],1),20)</f>
        <v>DB100</v>
      </c>
      <c r="P45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57" s="2" t="str">
        <f>IF(ISNUMBER(SEARCH(".",RIGHT(Tabelle4[[#This Row],[Spalte4]],2),1)),RIGHT(Tabelle4[[#This Row],[Spalte4]],1),"")</f>
        <v>0</v>
      </c>
      <c r="R457" t="str">
        <f>_xlfn.TEXTJOIN(" ",FALSE,Tabelle4[[#This Row],[H]],_xlfn.TEXTJOIN(".",TRUE,Tabelle4[[#This Row],[byte]],Tabelle4[[#This Row],[bit]]))</f>
        <v>DB100 1176.0</v>
      </c>
      <c r="S457" t="str">
        <f xml:space="preserve"> "." &amp; SUBSTITUTE(SUBSTITUTE(Tabelle4[[#This Row],[Spalte3]],"[",""),"]","")</f>
        <v>.BDE.BDE.Zusatzdaten.Gewindepruefung.Locherkennung.Locherkennung_Bohrungen.Durchmesser_io</v>
      </c>
      <c r="U457" t="str">
        <f>IF(Tabelle4[[#This Row],[Spalte5]]="BOOL","BOOL",
IF(Tabelle4[[#This Row],[Spalte5]]="DEZ+/-",
IF(P458-Tabelle4[[#This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57" s="4">
        <f>IF(Tabelle4[[#This Row],[Spalte5]] = "BOOL","0.1",P458-Tabelle4[[#This Row],[byte]])</f>
        <v>0</v>
      </c>
    </row>
    <row r="458" spans="3:22" x14ac:dyDescent="0.25">
      <c r="C458" t="s">
        <v>940</v>
      </c>
      <c r="D458" t="s">
        <v>941</v>
      </c>
      <c r="E458" t="s">
        <v>29</v>
      </c>
      <c r="H458" t="s">
        <v>22</v>
      </c>
      <c r="O458" t="str">
        <f>MID(LEFT(Tabelle4[[#This Row],[Spalte4]],SEARCH(".",Tabelle4[[#This Row],[Spalte4]],1)-1),SEARCH("DB",Tabelle4[[#This Row],[Spalte4]],1),20)</f>
        <v>DB100</v>
      </c>
      <c r="P45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58" s="2" t="str">
        <f>IF(ISNUMBER(SEARCH(".",RIGHT(Tabelle4[[#This Row],[Spalte4]],2),1)),RIGHT(Tabelle4[[#This Row],[Spalte4]],1),"")</f>
        <v>0</v>
      </c>
      <c r="R458" t="str">
        <f>_xlfn.TEXTJOIN(" ",FALSE,Tabelle4[[#This Row],[H]],_xlfn.TEXTJOIN(".",TRUE,Tabelle4[[#This Row],[byte]],Tabelle4[[#This Row],[bit]]))</f>
        <v>DB100 1176.0</v>
      </c>
      <c r="S458" t="str">
        <f xml:space="preserve"> "." &amp; SUBSTITUTE(SUBSTITUTE(Tabelle4[[#This Row],[Spalte3]],"[",""),"]","")</f>
        <v>.BDE.BDE.Zusatzdaten.Gewindepruefung.Locherkennung.Locherkennung_Bohrungen.Durchmesser_io1</v>
      </c>
      <c r="U458" t="str">
        <f>IF(Tabelle4[[#This Row],[Spalte5]]="BOOL","BOOL",
IF(Tabelle4[[#This Row],[Spalte5]]="DEZ+/-",
IF(P459-Tabelle4[[#This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58" s="4" t="str">
        <f>IF(Tabelle4[[#This Row],[Spalte5]] = "BOOL","0.1",P459-Tabelle4[[#This Row],[byte]])</f>
        <v>0.1</v>
      </c>
    </row>
    <row r="459" spans="3:22" x14ac:dyDescent="0.25">
      <c r="C459" t="s">
        <v>942</v>
      </c>
      <c r="D459" t="s">
        <v>943</v>
      </c>
      <c r="E459" t="s">
        <v>29</v>
      </c>
      <c r="H459" t="s">
        <v>22</v>
      </c>
      <c r="O459" t="str">
        <f>MID(LEFT(Tabelle4[[#This Row],[Spalte4]],SEARCH(".",Tabelle4[[#This Row],[Spalte4]],1)-1),SEARCH("DB",Tabelle4[[#This Row],[Spalte4]],1),20)</f>
        <v>DB100</v>
      </c>
      <c r="P45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59" s="2" t="str">
        <f>IF(ISNUMBER(SEARCH(".",RIGHT(Tabelle4[[#This Row],[Spalte4]],2),1)),RIGHT(Tabelle4[[#This Row],[Spalte4]],1),"")</f>
        <v>1</v>
      </c>
      <c r="R459" t="str">
        <f>_xlfn.TEXTJOIN(" ",FALSE,Tabelle4[[#This Row],[H]],_xlfn.TEXTJOIN(".",TRUE,Tabelle4[[#This Row],[byte]],Tabelle4[[#This Row],[bit]]))</f>
        <v>DB100 1176.1</v>
      </c>
      <c r="S459" t="str">
        <f xml:space="preserve"> "." &amp; SUBSTITUTE(SUBSTITUTE(Tabelle4[[#This Row],[Spalte3]],"[",""),"]","")</f>
        <v>.BDE.BDE.Zusatzdaten.Gewindepruefung.Locherkennung.Locherkennung_Bohrungen.Durchmesser_io2</v>
      </c>
      <c r="U459" t="str">
        <f>IF(Tabelle4[[#This Row],[Spalte5]]="BOOL","BOOL",
IF(Tabelle4[[#This Row],[Spalte5]]="DEZ+/-",
IF(P460-Tabelle4[[#This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59" s="4" t="str">
        <f>IF(Tabelle4[[#This Row],[Spalte5]] = "BOOL","0.1",P460-Tabelle4[[#This Row],[byte]])</f>
        <v>0.1</v>
      </c>
    </row>
    <row r="460" spans="3:22" x14ac:dyDescent="0.25">
      <c r="C460" t="s">
        <v>944</v>
      </c>
      <c r="D460" t="s">
        <v>945</v>
      </c>
      <c r="E460" t="s">
        <v>29</v>
      </c>
      <c r="H460" t="s">
        <v>22</v>
      </c>
      <c r="O460" t="str">
        <f>MID(LEFT(Tabelle4[[#This Row],[Spalte4]],SEARCH(".",Tabelle4[[#This Row],[Spalte4]],1)-1),SEARCH("DB",Tabelle4[[#This Row],[Spalte4]],1),20)</f>
        <v>DB100</v>
      </c>
      <c r="P46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60" s="2" t="str">
        <f>IF(ISNUMBER(SEARCH(".",RIGHT(Tabelle4[[#This Row],[Spalte4]],2),1)),RIGHT(Tabelle4[[#This Row],[Spalte4]],1),"")</f>
        <v>2</v>
      </c>
      <c r="R460" t="str">
        <f>_xlfn.TEXTJOIN(" ",FALSE,Tabelle4[[#This Row],[H]],_xlfn.TEXTJOIN(".",TRUE,Tabelle4[[#This Row],[byte]],Tabelle4[[#This Row],[bit]]))</f>
        <v>DB100 1176.2</v>
      </c>
      <c r="S460" t="str">
        <f xml:space="preserve"> "." &amp; SUBSTITUTE(SUBSTITUTE(Tabelle4[[#This Row],[Spalte3]],"[",""),"]","")</f>
        <v>.BDE.BDE.Zusatzdaten.Gewindepruefung.Locherkennung.Locherkennung_Bohrungen.Durchmesser_io3</v>
      </c>
      <c r="U460" t="str">
        <f>IF(Tabelle4[[#This Row],[Spalte5]]="BOOL","BOOL",
IF(Tabelle4[[#This Row],[Spalte5]]="DEZ+/-",
IF(P461-Tabelle4[[#This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60" s="4" t="str">
        <f>IF(Tabelle4[[#This Row],[Spalte5]] = "BOOL","0.1",P461-Tabelle4[[#This Row],[byte]])</f>
        <v>0.1</v>
      </c>
    </row>
    <row r="461" spans="3:22" x14ac:dyDescent="0.25">
      <c r="C461" t="s">
        <v>946</v>
      </c>
      <c r="D461" t="s">
        <v>947</v>
      </c>
      <c r="E461" t="s">
        <v>29</v>
      </c>
      <c r="H461" t="s">
        <v>22</v>
      </c>
      <c r="O461" t="str">
        <f>MID(LEFT(Tabelle4[[#This Row],[Spalte4]],SEARCH(".",Tabelle4[[#This Row],[Spalte4]],1)-1),SEARCH("DB",Tabelle4[[#This Row],[Spalte4]],1),20)</f>
        <v>DB100</v>
      </c>
      <c r="P46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61" s="2" t="str">
        <f>IF(ISNUMBER(SEARCH(".",RIGHT(Tabelle4[[#This Row],[Spalte4]],2),1)),RIGHT(Tabelle4[[#This Row],[Spalte4]],1),"")</f>
        <v>3</v>
      </c>
      <c r="R461" t="str">
        <f>_xlfn.TEXTJOIN(" ",FALSE,Tabelle4[[#This Row],[H]],_xlfn.TEXTJOIN(".",TRUE,Tabelle4[[#This Row],[byte]],Tabelle4[[#This Row],[bit]]))</f>
        <v>DB100 1176.3</v>
      </c>
      <c r="S461" t="str">
        <f xml:space="preserve"> "." &amp; SUBSTITUTE(SUBSTITUTE(Tabelle4[[#This Row],[Spalte3]],"[",""),"]","")</f>
        <v>.BDE.BDE.Zusatzdaten.Gewindepruefung.Locherkennung.Locherkennung_Bohrungen.Durchmesser_io4</v>
      </c>
      <c r="U461" t="str">
        <f>IF(Tabelle4[[#This Row],[Spalte5]]="BOOL","BOOL",
IF(Tabelle4[[#This Row],[Spalte5]]="DEZ+/-",
IF(P462-Tabelle4[[#This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61" s="4" t="str">
        <f>IF(Tabelle4[[#This Row],[Spalte5]] = "BOOL","0.1",P462-Tabelle4[[#This Row],[byte]])</f>
        <v>0.1</v>
      </c>
    </row>
    <row r="462" spans="3:22" x14ac:dyDescent="0.25">
      <c r="C462" t="s">
        <v>948</v>
      </c>
      <c r="D462" t="s">
        <v>949</v>
      </c>
      <c r="E462" t="s">
        <v>29</v>
      </c>
      <c r="H462" t="s">
        <v>22</v>
      </c>
      <c r="O462" t="str">
        <f>MID(LEFT(Tabelle4[[#This Row],[Spalte4]],SEARCH(".",Tabelle4[[#This Row],[Spalte4]],1)-1),SEARCH("DB",Tabelle4[[#This Row],[Spalte4]],1),20)</f>
        <v>DB100</v>
      </c>
      <c r="P46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62" s="2" t="str">
        <f>IF(ISNUMBER(SEARCH(".",RIGHT(Tabelle4[[#This Row],[Spalte4]],2),1)),RIGHT(Tabelle4[[#This Row],[Spalte4]],1),"")</f>
        <v>4</v>
      </c>
      <c r="R462" t="str">
        <f>_xlfn.TEXTJOIN(" ",FALSE,Tabelle4[[#This Row],[H]],_xlfn.TEXTJOIN(".",TRUE,Tabelle4[[#This Row],[byte]],Tabelle4[[#This Row],[bit]]))</f>
        <v>DB100 1176.4</v>
      </c>
      <c r="S462" t="str">
        <f xml:space="preserve"> "." &amp; SUBSTITUTE(SUBSTITUTE(Tabelle4[[#This Row],[Spalte3]],"[",""),"]","")</f>
        <v>.BDE.BDE.Zusatzdaten.Gewindepruefung.Locherkennung.Locherkennung_Bohrungen.Durchmesser_io5</v>
      </c>
      <c r="U462" t="str">
        <f>IF(Tabelle4[[#This Row],[Spalte5]]="BOOL","BOOL",
IF(Tabelle4[[#This Row],[Spalte5]]="DEZ+/-",
IF(P463-Tabelle4[[#This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62" s="4" t="str">
        <f>IF(Tabelle4[[#This Row],[Spalte5]] = "BOOL","0.1",P463-Tabelle4[[#This Row],[byte]])</f>
        <v>0.1</v>
      </c>
    </row>
    <row r="463" spans="3:22" x14ac:dyDescent="0.25">
      <c r="C463" t="s">
        <v>950</v>
      </c>
      <c r="D463" t="s">
        <v>951</v>
      </c>
      <c r="E463" t="s">
        <v>29</v>
      </c>
      <c r="H463" t="s">
        <v>22</v>
      </c>
      <c r="O463" t="str">
        <f>MID(LEFT(Tabelle4[[#This Row],[Spalte4]],SEARCH(".",Tabelle4[[#This Row],[Spalte4]],1)-1),SEARCH("DB",Tabelle4[[#This Row],[Spalte4]],1),20)</f>
        <v>DB100</v>
      </c>
      <c r="P46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63" s="2" t="str">
        <f>IF(ISNUMBER(SEARCH(".",RIGHT(Tabelle4[[#This Row],[Spalte4]],2),1)),RIGHT(Tabelle4[[#This Row],[Spalte4]],1),"")</f>
        <v>5</v>
      </c>
      <c r="R463" t="str">
        <f>_xlfn.TEXTJOIN(" ",FALSE,Tabelle4[[#This Row],[H]],_xlfn.TEXTJOIN(".",TRUE,Tabelle4[[#This Row],[byte]],Tabelle4[[#This Row],[bit]]))</f>
        <v>DB100 1176.5</v>
      </c>
      <c r="S463" t="str">
        <f xml:space="preserve"> "." &amp; SUBSTITUTE(SUBSTITUTE(Tabelle4[[#This Row],[Spalte3]],"[",""),"]","")</f>
        <v>.BDE.BDE.Zusatzdaten.Gewindepruefung.Locherkennung.Locherkennung_Bohrungen.Durchmesser_io6</v>
      </c>
      <c r="U463" t="str">
        <f>IF(Tabelle4[[#This Row],[Spalte5]]="BOOL","BOOL",
IF(Tabelle4[[#This Row],[Spalte5]]="DEZ+/-",
IF(P464-Tabelle4[[#This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63" s="4" t="str">
        <f>IF(Tabelle4[[#This Row],[Spalte5]] = "BOOL","0.1",P464-Tabelle4[[#This Row],[byte]])</f>
        <v>0.1</v>
      </c>
    </row>
    <row r="464" spans="3:22" x14ac:dyDescent="0.25">
      <c r="C464" t="s">
        <v>952</v>
      </c>
      <c r="D464" t="s">
        <v>953</v>
      </c>
      <c r="E464" t="s">
        <v>29</v>
      </c>
      <c r="H464" t="s">
        <v>22</v>
      </c>
      <c r="O464" t="str">
        <f>MID(LEFT(Tabelle4[[#This Row],[Spalte4]],SEARCH(".",Tabelle4[[#This Row],[Spalte4]],1)-1),SEARCH("DB",Tabelle4[[#This Row],[Spalte4]],1),20)</f>
        <v>DB100</v>
      </c>
      <c r="P46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64" s="2" t="str">
        <f>IF(ISNUMBER(SEARCH(".",RIGHT(Tabelle4[[#This Row],[Spalte4]],2),1)),RIGHT(Tabelle4[[#This Row],[Spalte4]],1),"")</f>
        <v>6</v>
      </c>
      <c r="R464" t="str">
        <f>_xlfn.TEXTJOIN(" ",FALSE,Tabelle4[[#This Row],[H]],_xlfn.TEXTJOIN(".",TRUE,Tabelle4[[#This Row],[byte]],Tabelle4[[#This Row],[bit]]))</f>
        <v>DB100 1176.6</v>
      </c>
      <c r="S464" t="str">
        <f xml:space="preserve"> "." &amp; SUBSTITUTE(SUBSTITUTE(Tabelle4[[#This Row],[Spalte3]],"[",""),"]","")</f>
        <v>.BDE.BDE.Zusatzdaten.Gewindepruefung.Locherkennung.Locherkennung_Bohrungen.Durchmesser_io7</v>
      </c>
      <c r="U464" t="str">
        <f>IF(Tabelle4[[#This Row],[Spalte5]]="BOOL","BOOL",
IF(Tabelle4[[#This Row],[Spalte5]]="DEZ+/-",
IF(P465-Tabelle4[[#This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64" s="4" t="str">
        <f>IF(Tabelle4[[#This Row],[Spalte5]] = "BOOL","0.1",P465-Tabelle4[[#This Row],[byte]])</f>
        <v>0.1</v>
      </c>
    </row>
    <row r="465" spans="3:22" x14ac:dyDescent="0.25">
      <c r="C465" t="s">
        <v>954</v>
      </c>
      <c r="D465" t="s">
        <v>955</v>
      </c>
      <c r="E465" t="s">
        <v>29</v>
      </c>
      <c r="H465" t="s">
        <v>22</v>
      </c>
      <c r="O465" t="str">
        <f>MID(LEFT(Tabelle4[[#This Row],[Spalte4]],SEARCH(".",Tabelle4[[#This Row],[Spalte4]],1)-1),SEARCH("DB",Tabelle4[[#This Row],[Spalte4]],1),20)</f>
        <v>DB100</v>
      </c>
      <c r="P46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1176</v>
      </c>
      <c r="Q465" s="2" t="str">
        <f>IF(ISNUMBER(SEARCH(".",RIGHT(Tabelle4[[#This Row],[Spalte4]],2),1)),RIGHT(Tabelle4[[#This Row],[Spalte4]],1),"")</f>
        <v>7</v>
      </c>
      <c r="R465" t="str">
        <f>_xlfn.TEXTJOIN(" ",FALSE,Tabelle4[[#This Row],[H]],_xlfn.TEXTJOIN(".",TRUE,Tabelle4[[#This Row],[byte]],Tabelle4[[#This Row],[bit]]))</f>
        <v>DB100 1176.7</v>
      </c>
      <c r="S465" t="str">
        <f xml:space="preserve"> "." &amp; SUBSTITUTE(SUBSTITUTE(Tabelle4[[#This Row],[Spalte3]],"[",""),"]","")</f>
        <v>.BDE.BDE.Zusatzdaten.Gewindepruefung.Locherkennung.Locherkennung_Bohrungen.Durchmesser_io8</v>
      </c>
      <c r="U465" t="str">
        <f>IF(Tabelle4[[#This Row],[Spalte5]]="BOOL","BOOL",
IF(Tabelle4[[#This Row],[Spalte5]]="DEZ+/-",
IF(P466-Tabelle4[[#This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65" s="4" t="str">
        <f>IF(Tabelle4[[#This Row],[Spalte5]] = "BOOL","0.1",P466-Tabelle4[[#This Row],[byte]])</f>
        <v>0.1</v>
      </c>
    </row>
    <row r="466" spans="3:22" x14ac:dyDescent="0.25">
      <c r="C466" t="s">
        <v>956</v>
      </c>
      <c r="D466" t="s">
        <v>957</v>
      </c>
      <c r="H466" t="s">
        <v>22</v>
      </c>
      <c r="O466" t="str">
        <f>MID(LEFT(Tabelle4[[#This Row],[Spalte4]],SEARCH(".",Tabelle4[[#This Row],[Spalte4]],1)-1),SEARCH("DB",Tabelle4[[#This Row],[Spalte4]],1),20)</f>
        <v>DB100</v>
      </c>
      <c r="P46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1178</v>
      </c>
      <c r="Q466" s="2" t="str">
        <f>IF(ISNUMBER(SEARCH(".",RIGHT(Tabelle4[[#This Row],[Spalte4]],2),1)),RIGHT(Tabelle4[[#This Row],[Spalte4]],1),"")</f>
        <v>0</v>
      </c>
      <c r="R466" t="str">
        <f>_xlfn.TEXTJOIN(" ",FALSE,Tabelle4[[#This Row],[H]],_xlfn.TEXTJOIN(".",TRUE,Tabelle4[[#This Row],[byte]],Tabelle4[[#This Row],[bit]]))</f>
        <v>DB100 1178.0</v>
      </c>
      <c r="S466" t="str">
        <f xml:space="preserve"> "." &amp; SUBSTITUTE(SUBSTITUTE(Tabelle4[[#This Row],[Spalte3]],"[",""),"]","")</f>
        <v>.BDE.BDE.Zusatzdaten.Gewindepruefung.Locherkennung.Locherkennung_Bohrungen.Durchmesser</v>
      </c>
      <c r="U466" t="str">
        <f>IF(Tabelle4[[#This Row],[Spalte5]]="BOOL","BOOL",
IF(Tabelle4[[#This Row],[Spalte5]]="DEZ+/-",
IF(P467-Tabelle4[[#This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66" s="4">
        <f>IF(Tabelle4[[#This Row],[Spalte5]] = "BOOL","0.1",P467-Tabelle4[[#This Row],[byte]])</f>
        <v>0</v>
      </c>
    </row>
    <row r="467" spans="3:22" x14ac:dyDescent="0.25">
      <c r="C467" t="s">
        <v>958</v>
      </c>
      <c r="D467" t="s">
        <v>959</v>
      </c>
      <c r="E467" t="s">
        <v>28</v>
      </c>
      <c r="H467" t="s">
        <v>22</v>
      </c>
      <c r="O467" t="str">
        <f>MID(LEFT(Tabelle4[[#This Row],[Spalte4]],SEARCH(".",Tabelle4[[#This Row],[Spalte4]],1)-1),SEARCH("DB",Tabelle4[[#This Row],[Spalte4]],1),20)</f>
        <v>DB100</v>
      </c>
      <c r="P46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1178</v>
      </c>
      <c r="Q467" s="2" t="str">
        <f>IF(ISNUMBER(SEARCH(".",RIGHT(Tabelle4[[#This Row],[Spalte4]],2),1)),RIGHT(Tabelle4[[#This Row],[Spalte4]],1),"")</f>
        <v/>
      </c>
      <c r="R467" t="str">
        <f>_xlfn.TEXTJOIN(" ",FALSE,Tabelle4[[#This Row],[H]],_xlfn.TEXTJOIN(".",TRUE,Tabelle4[[#This Row],[byte]],Tabelle4[[#This Row],[bit]]))</f>
        <v>DB100 1178</v>
      </c>
      <c r="S467" t="str">
        <f xml:space="preserve"> "." &amp; SUBSTITUTE(SUBSTITUTE(Tabelle4[[#This Row],[Spalte3]],"[",""),"]","")</f>
        <v>.BDE.BDE.Zusatzdaten.Gewindepruefung.Locherkennung.Locherkennung_Bohrungen.Durchmesser1</v>
      </c>
      <c r="U467" t="str">
        <f>IF(Tabelle4[[#This Row],[Spalte5]]="BOOL","BOOL",
IF(Tabelle4[[#This Row],[Spalte5]]="DEZ+/-",
IF(P468-Tabelle4[[#This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67" s="4">
        <f>IF(Tabelle4[[#This Row],[Spalte5]] = "BOOL","0.1",P468-Tabelle4[[#This Row],[byte]])</f>
        <v>4</v>
      </c>
    </row>
    <row r="468" spans="3:22" x14ac:dyDescent="0.25">
      <c r="C468" t="s">
        <v>960</v>
      </c>
      <c r="D468" t="s">
        <v>961</v>
      </c>
      <c r="E468" t="s">
        <v>28</v>
      </c>
      <c r="H468" t="s">
        <v>22</v>
      </c>
      <c r="O468" t="str">
        <f>MID(LEFT(Tabelle4[[#This Row],[Spalte4]],SEARCH(".",Tabelle4[[#This Row],[Spalte4]],1)-1),SEARCH("DB",Tabelle4[[#This Row],[Spalte4]],1),20)</f>
        <v>DB100</v>
      </c>
      <c r="P46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1182</v>
      </c>
      <c r="Q468" s="2" t="str">
        <f>IF(ISNUMBER(SEARCH(".",RIGHT(Tabelle4[[#This Row],[Spalte4]],2),1)),RIGHT(Tabelle4[[#This Row],[Spalte4]],1),"")</f>
        <v/>
      </c>
      <c r="R468" t="str">
        <f>_xlfn.TEXTJOIN(" ",FALSE,Tabelle4[[#This Row],[H]],_xlfn.TEXTJOIN(".",TRUE,Tabelle4[[#This Row],[byte]],Tabelle4[[#This Row],[bit]]))</f>
        <v>DB100 1182</v>
      </c>
      <c r="S468" t="str">
        <f xml:space="preserve"> "." &amp; SUBSTITUTE(SUBSTITUTE(Tabelle4[[#This Row],[Spalte3]],"[",""),"]","")</f>
        <v>.BDE.BDE.Zusatzdaten.Gewindepruefung.Locherkennung.Locherkennung_Bohrungen.Durchmesser2</v>
      </c>
      <c r="U468" t="str">
        <f>IF(Tabelle4[[#This Row],[Spalte5]]="BOOL","BOOL",
IF(Tabelle4[[#This Row],[Spalte5]]="DEZ+/-",
IF(P469-Tabelle4[[#This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68" s="4">
        <f>IF(Tabelle4[[#This Row],[Spalte5]] = "BOOL","0.1",P469-Tabelle4[[#This Row],[byte]])</f>
        <v>4</v>
      </c>
    </row>
    <row r="469" spans="3:22" x14ac:dyDescent="0.25">
      <c r="C469" t="s">
        <v>962</v>
      </c>
      <c r="D469" t="s">
        <v>963</v>
      </c>
      <c r="E469" t="s">
        <v>28</v>
      </c>
      <c r="H469" t="s">
        <v>22</v>
      </c>
      <c r="O469" t="str">
        <f>MID(LEFT(Tabelle4[[#This Row],[Spalte4]],SEARCH(".",Tabelle4[[#This Row],[Spalte4]],1)-1),SEARCH("DB",Tabelle4[[#This Row],[Spalte4]],1),20)</f>
        <v>DB100</v>
      </c>
      <c r="P46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1186</v>
      </c>
      <c r="Q469" s="2" t="str">
        <f>IF(ISNUMBER(SEARCH(".",RIGHT(Tabelle4[[#This Row],[Spalte4]],2),1)),RIGHT(Tabelle4[[#This Row],[Spalte4]],1),"")</f>
        <v/>
      </c>
      <c r="R469" t="str">
        <f>_xlfn.TEXTJOIN(" ",FALSE,Tabelle4[[#This Row],[H]],_xlfn.TEXTJOIN(".",TRUE,Tabelle4[[#This Row],[byte]],Tabelle4[[#This Row],[bit]]))</f>
        <v>DB100 1186</v>
      </c>
      <c r="S469" t="str">
        <f xml:space="preserve"> "." &amp; SUBSTITUTE(SUBSTITUTE(Tabelle4[[#This Row],[Spalte3]],"[",""),"]","")</f>
        <v>.BDE.BDE.Zusatzdaten.Gewindepruefung.Locherkennung.Locherkennung_Bohrungen.Durchmesser3</v>
      </c>
      <c r="U469" t="str">
        <f>IF(Tabelle4[[#This Row],[Spalte5]]="BOOL","BOOL",
IF(Tabelle4[[#This Row],[Spalte5]]="DEZ+/-",
IF(P470-Tabelle4[[#This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69" s="4">
        <f>IF(Tabelle4[[#This Row],[Spalte5]] = "BOOL","0.1",P470-Tabelle4[[#This Row],[byte]])</f>
        <v>4</v>
      </c>
    </row>
    <row r="470" spans="3:22" x14ac:dyDescent="0.25">
      <c r="C470" t="s">
        <v>964</v>
      </c>
      <c r="D470" t="s">
        <v>965</v>
      </c>
      <c r="E470" t="s">
        <v>28</v>
      </c>
      <c r="H470" t="s">
        <v>22</v>
      </c>
      <c r="O470" t="str">
        <f>MID(LEFT(Tabelle4[[#This Row],[Spalte4]],SEARCH(".",Tabelle4[[#This Row],[Spalte4]],1)-1),SEARCH("DB",Tabelle4[[#This Row],[Spalte4]],1),20)</f>
        <v>DB100</v>
      </c>
      <c r="P47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1190</v>
      </c>
      <c r="Q470" s="2" t="str">
        <f>IF(ISNUMBER(SEARCH(".",RIGHT(Tabelle4[[#This Row],[Spalte4]],2),1)),RIGHT(Tabelle4[[#This Row],[Spalte4]],1),"")</f>
        <v/>
      </c>
      <c r="R470" t="str">
        <f>_xlfn.TEXTJOIN(" ",FALSE,Tabelle4[[#This Row],[H]],_xlfn.TEXTJOIN(".",TRUE,Tabelle4[[#This Row],[byte]],Tabelle4[[#This Row],[bit]]))</f>
        <v>DB100 1190</v>
      </c>
      <c r="S470" t="str">
        <f xml:space="preserve"> "." &amp; SUBSTITUTE(SUBSTITUTE(Tabelle4[[#This Row],[Spalte3]],"[",""),"]","")</f>
        <v>.BDE.BDE.Zusatzdaten.Gewindepruefung.Locherkennung.Locherkennung_Bohrungen.Durchmesser4</v>
      </c>
      <c r="U470" t="str">
        <f>IF(Tabelle4[[#This Row],[Spalte5]]="BOOL","BOOL",
IF(Tabelle4[[#This Row],[Spalte5]]="DEZ+/-",
IF(P471-Tabelle4[[#This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70" s="4">
        <f>IF(Tabelle4[[#This Row],[Spalte5]] = "BOOL","0.1",P471-Tabelle4[[#This Row],[byte]])</f>
        <v>4</v>
      </c>
    </row>
    <row r="471" spans="3:22" x14ac:dyDescent="0.25">
      <c r="C471" t="s">
        <v>966</v>
      </c>
      <c r="D471" t="s">
        <v>967</v>
      </c>
      <c r="E471" t="s">
        <v>28</v>
      </c>
      <c r="H471" t="s">
        <v>22</v>
      </c>
      <c r="O471" t="str">
        <f>MID(LEFT(Tabelle4[[#This Row],[Spalte4]],SEARCH(".",Tabelle4[[#This Row],[Spalte4]],1)-1),SEARCH("DB",Tabelle4[[#This Row],[Spalte4]],1),20)</f>
        <v>DB100</v>
      </c>
      <c r="P47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1194</v>
      </c>
      <c r="Q471" s="2" t="str">
        <f>IF(ISNUMBER(SEARCH(".",RIGHT(Tabelle4[[#This Row],[Spalte4]],2),1)),RIGHT(Tabelle4[[#This Row],[Spalte4]],1),"")</f>
        <v/>
      </c>
      <c r="R471" t="str">
        <f>_xlfn.TEXTJOIN(" ",FALSE,Tabelle4[[#This Row],[H]],_xlfn.TEXTJOIN(".",TRUE,Tabelle4[[#This Row],[byte]],Tabelle4[[#This Row],[bit]]))</f>
        <v>DB100 1194</v>
      </c>
      <c r="S471" t="str">
        <f xml:space="preserve"> "." &amp; SUBSTITUTE(SUBSTITUTE(Tabelle4[[#This Row],[Spalte3]],"[",""),"]","")</f>
        <v>.BDE.BDE.Zusatzdaten.Gewindepruefung.Locherkennung.Locherkennung_Bohrungen.Durchmesser5</v>
      </c>
      <c r="U471" t="str">
        <f>IF(Tabelle4[[#This Row],[Spalte5]]="BOOL","BOOL",
IF(Tabelle4[[#This Row],[Spalte5]]="DEZ+/-",
IF(P472-Tabelle4[[#This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71" s="4">
        <f>IF(Tabelle4[[#This Row],[Spalte5]] = "BOOL","0.1",P472-Tabelle4[[#This Row],[byte]])</f>
        <v>4</v>
      </c>
    </row>
    <row r="472" spans="3:22" x14ac:dyDescent="0.25">
      <c r="C472" t="s">
        <v>968</v>
      </c>
      <c r="D472" t="s">
        <v>969</v>
      </c>
      <c r="E472" t="s">
        <v>28</v>
      </c>
      <c r="H472" t="s">
        <v>22</v>
      </c>
      <c r="O472" t="str">
        <f>MID(LEFT(Tabelle4[[#This Row],[Spalte4]],SEARCH(".",Tabelle4[[#This Row],[Spalte4]],1)-1),SEARCH("DB",Tabelle4[[#This Row],[Spalte4]],1),20)</f>
        <v>DB100</v>
      </c>
      <c r="P47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1198</v>
      </c>
      <c r="Q472" s="2" t="str">
        <f>IF(ISNUMBER(SEARCH(".",RIGHT(Tabelle4[[#This Row],[Spalte4]],2),1)),RIGHT(Tabelle4[[#This Row],[Spalte4]],1),"")</f>
        <v/>
      </c>
      <c r="R472" t="str">
        <f>_xlfn.TEXTJOIN(" ",FALSE,Tabelle4[[#This Row],[H]],_xlfn.TEXTJOIN(".",TRUE,Tabelle4[[#This Row],[byte]],Tabelle4[[#This Row],[bit]]))</f>
        <v>DB100 1198</v>
      </c>
      <c r="S472" t="str">
        <f xml:space="preserve"> "." &amp; SUBSTITUTE(SUBSTITUTE(Tabelle4[[#This Row],[Spalte3]],"[",""),"]","")</f>
        <v>.BDE.BDE.Zusatzdaten.Gewindepruefung.Locherkennung.Locherkennung_Bohrungen.Durchmesser6</v>
      </c>
      <c r="U472" t="str">
        <f>IF(Tabelle4[[#This Row],[Spalte5]]="BOOL","BOOL",
IF(Tabelle4[[#This Row],[Spalte5]]="DEZ+/-",
IF(P473-Tabelle4[[#This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72" s="4">
        <f>IF(Tabelle4[[#This Row],[Spalte5]] = "BOOL","0.1",P473-Tabelle4[[#This Row],[byte]])</f>
        <v>4</v>
      </c>
    </row>
    <row r="473" spans="3:22" x14ac:dyDescent="0.25">
      <c r="C473" t="s">
        <v>970</v>
      </c>
      <c r="D473" t="s">
        <v>971</v>
      </c>
      <c r="E473" t="s">
        <v>28</v>
      </c>
      <c r="H473" t="s">
        <v>22</v>
      </c>
      <c r="O473" t="str">
        <f>MID(LEFT(Tabelle4[[#This Row],[Spalte4]],SEARCH(".",Tabelle4[[#This Row],[Spalte4]],1)-1),SEARCH("DB",Tabelle4[[#This Row],[Spalte4]],1),20)</f>
        <v>DB100</v>
      </c>
      <c r="P47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1202</v>
      </c>
      <c r="Q473" s="2" t="str">
        <f>IF(ISNUMBER(SEARCH(".",RIGHT(Tabelle4[[#This Row],[Spalte4]],2),1)),RIGHT(Tabelle4[[#This Row],[Spalte4]],1),"")</f>
        <v/>
      </c>
      <c r="R473" t="str">
        <f>_xlfn.TEXTJOIN(" ",FALSE,Tabelle4[[#This Row],[H]],_xlfn.TEXTJOIN(".",TRUE,Tabelle4[[#This Row],[byte]],Tabelle4[[#This Row],[bit]]))</f>
        <v>DB100 1202</v>
      </c>
      <c r="S473" t="str">
        <f xml:space="preserve"> "." &amp; SUBSTITUTE(SUBSTITUTE(Tabelle4[[#This Row],[Spalte3]],"[",""),"]","")</f>
        <v>.BDE.BDE.Zusatzdaten.Gewindepruefung.Locherkennung.Locherkennung_Bohrungen.Durchmesser7</v>
      </c>
      <c r="U473" t="str">
        <f>IF(Tabelle4[[#This Row],[Spalte5]]="BOOL","BOOL",
IF(Tabelle4[[#This Row],[Spalte5]]="DEZ+/-",
IF(P474-Tabelle4[[#This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73" s="4">
        <f>IF(Tabelle4[[#This Row],[Spalte5]] = "BOOL","0.1",P474-Tabelle4[[#This Row],[byte]])</f>
        <v>4</v>
      </c>
    </row>
    <row r="474" spans="3:22" x14ac:dyDescent="0.25">
      <c r="C474" t="s">
        <v>972</v>
      </c>
      <c r="D474" t="s">
        <v>973</v>
      </c>
      <c r="E474" t="s">
        <v>28</v>
      </c>
      <c r="H474" t="s">
        <v>22</v>
      </c>
      <c r="O474" t="str">
        <f>MID(LEFT(Tabelle4[[#This Row],[Spalte4]],SEARCH(".",Tabelle4[[#This Row],[Spalte4]],1)-1),SEARCH("DB",Tabelle4[[#This Row],[Spalte4]],1),20)</f>
        <v>DB100</v>
      </c>
      <c r="P47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1206</v>
      </c>
      <c r="Q474" s="2" t="str">
        <f>IF(ISNUMBER(SEARCH(".",RIGHT(Tabelle4[[#This Row],[Spalte4]],2),1)),RIGHT(Tabelle4[[#This Row],[Spalte4]],1),"")</f>
        <v/>
      </c>
      <c r="R474" t="str">
        <f>_xlfn.TEXTJOIN(" ",FALSE,Tabelle4[[#This Row],[H]],_xlfn.TEXTJOIN(".",TRUE,Tabelle4[[#This Row],[byte]],Tabelle4[[#This Row],[bit]]))</f>
        <v>DB100 1206</v>
      </c>
      <c r="S474" t="str">
        <f xml:space="preserve"> "." &amp; SUBSTITUTE(SUBSTITUTE(Tabelle4[[#This Row],[Spalte3]],"[",""),"]","")</f>
        <v>.BDE.BDE.Zusatzdaten.Gewindepruefung.Locherkennung.Locherkennung_Bohrungen.Durchmesser8</v>
      </c>
      <c r="U474" t="str">
        <f>IF(Tabelle4[[#This Row],[Spalte5]]="BOOL","BOOL",
IF(Tabelle4[[#This Row],[Spalte5]]="DEZ+/-",
IF(P475-Tabelle4[[#This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474" s="4">
        <f>IF(Tabelle4[[#This Row],[Spalte5]] = "BOOL","0.1",P475-Tabelle4[[#This Row],[byte]])</f>
        <v>4</v>
      </c>
    </row>
    <row r="475" spans="3:22" x14ac:dyDescent="0.25">
      <c r="C475" t="s">
        <v>974</v>
      </c>
      <c r="D475" t="s">
        <v>975</v>
      </c>
      <c r="H475" t="s">
        <v>22</v>
      </c>
      <c r="O475" t="str">
        <f>MID(LEFT(Tabelle4[[#This Row],[Spalte4]],SEARCH(".",Tabelle4[[#This Row],[Spalte4]],1)-1),SEARCH("DB",Tabelle4[[#This Row],[Spalte4]],1),20)</f>
        <v>DB100</v>
      </c>
      <c r="P47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1210</v>
      </c>
      <c r="Q475" s="2" t="str">
        <f>IF(ISNUMBER(SEARCH(".",RIGHT(Tabelle4[[#This Row],[Spalte4]],2),1)),RIGHT(Tabelle4[[#This Row],[Spalte4]],1),"")</f>
        <v>0</v>
      </c>
      <c r="R475" t="str">
        <f>_xlfn.TEXTJOIN(" ",FALSE,Tabelle4[[#This Row],[H]],_xlfn.TEXTJOIN(".",TRUE,Tabelle4[[#This Row],[byte]],Tabelle4[[#This Row],[bit]]))</f>
        <v>DB100 1210.0</v>
      </c>
      <c r="S475" t="str">
        <f xml:space="preserve"> "." &amp; SUBSTITUTE(SUBSTITUTE(Tabelle4[[#This Row],[Spalte3]],"[",""),"]","")</f>
        <v>.BDE.BDE.Zusatzdaten.Gewindepruefung.Locherkennung.Locherkennung_Bohrungen.Kontrast_io</v>
      </c>
      <c r="U475" t="str">
        <f>IF(Tabelle4[[#This Row],[Spalte5]]="BOOL","BOOL",
IF(Tabelle4[[#This Row],[Spalte5]]="DEZ+/-",
IF(P476-Tabelle4[[#This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75" s="4">
        <f>IF(Tabelle4[[#This Row],[Spalte5]] = "BOOL","0.1",P476-Tabelle4[[#This Row],[byte]])</f>
        <v>0</v>
      </c>
    </row>
    <row r="476" spans="3:22" x14ac:dyDescent="0.25">
      <c r="C476" t="s">
        <v>976</v>
      </c>
      <c r="D476" t="s">
        <v>977</v>
      </c>
      <c r="E476" t="s">
        <v>29</v>
      </c>
      <c r="H476" t="s">
        <v>22</v>
      </c>
      <c r="O476" t="str">
        <f>MID(LEFT(Tabelle4[[#This Row],[Spalte4]],SEARCH(".",Tabelle4[[#This Row],[Spalte4]],1)-1),SEARCH("DB",Tabelle4[[#This Row],[Spalte4]],1),20)</f>
        <v>DB100</v>
      </c>
      <c r="P47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1210</v>
      </c>
      <c r="Q476" s="2" t="str">
        <f>IF(ISNUMBER(SEARCH(".",RIGHT(Tabelle4[[#This Row],[Spalte4]],2),1)),RIGHT(Tabelle4[[#This Row],[Spalte4]],1),"")</f>
        <v>0</v>
      </c>
      <c r="R476" t="str">
        <f>_xlfn.TEXTJOIN(" ",FALSE,Tabelle4[[#This Row],[H]],_xlfn.TEXTJOIN(".",TRUE,Tabelle4[[#This Row],[byte]],Tabelle4[[#This Row],[bit]]))</f>
        <v>DB100 1210.0</v>
      </c>
      <c r="S476" t="str">
        <f xml:space="preserve"> "." &amp; SUBSTITUTE(SUBSTITUTE(Tabelle4[[#This Row],[Spalte3]],"[",""),"]","")</f>
        <v>.BDE.BDE.Zusatzdaten.Gewindepruefung.Locherkennung.Locherkennung_Bohrungen.Kontrast_io1</v>
      </c>
      <c r="U476" t="str">
        <f>IF(Tabelle4[[#This Row],[Spalte5]]="BOOL","BOOL",
IF(Tabelle4[[#This Row],[Spalte5]]="DEZ+/-",
IF(P477-Tabelle4[[#This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76" s="4" t="str">
        <f>IF(Tabelle4[[#This Row],[Spalte5]] = "BOOL","0.1",P477-Tabelle4[[#This Row],[byte]])</f>
        <v>0.1</v>
      </c>
    </row>
    <row r="477" spans="3:22" x14ac:dyDescent="0.25">
      <c r="C477" t="s">
        <v>978</v>
      </c>
      <c r="D477" t="s">
        <v>979</v>
      </c>
      <c r="E477" t="s">
        <v>29</v>
      </c>
      <c r="H477" t="s">
        <v>22</v>
      </c>
      <c r="O477" t="str">
        <f>MID(LEFT(Tabelle4[[#This Row],[Spalte4]],SEARCH(".",Tabelle4[[#This Row],[Spalte4]],1)-1),SEARCH("DB",Tabelle4[[#This Row],[Spalte4]],1),20)</f>
        <v>DB100</v>
      </c>
      <c r="P47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1210</v>
      </c>
      <c r="Q477" s="2" t="str">
        <f>IF(ISNUMBER(SEARCH(".",RIGHT(Tabelle4[[#This Row],[Spalte4]],2),1)),RIGHT(Tabelle4[[#This Row],[Spalte4]],1),"")</f>
        <v>1</v>
      </c>
      <c r="R477" t="str">
        <f>_xlfn.TEXTJOIN(" ",FALSE,Tabelle4[[#This Row],[H]],_xlfn.TEXTJOIN(".",TRUE,Tabelle4[[#This Row],[byte]],Tabelle4[[#This Row],[bit]]))</f>
        <v>DB100 1210.1</v>
      </c>
      <c r="S477" t="str">
        <f xml:space="preserve"> "." &amp; SUBSTITUTE(SUBSTITUTE(Tabelle4[[#This Row],[Spalte3]],"[",""),"]","")</f>
        <v>.BDE.BDE.Zusatzdaten.Gewindepruefung.Locherkennung.Locherkennung_Bohrungen.Kontrast_io2</v>
      </c>
      <c r="U477" t="str">
        <f>IF(Tabelle4[[#This Row],[Spalte5]]="BOOL","BOOL",
IF(Tabelle4[[#This Row],[Spalte5]]="DEZ+/-",
IF(P478-Tabelle4[[#This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77" s="4" t="str">
        <f>IF(Tabelle4[[#This Row],[Spalte5]] = "BOOL","0.1",P478-Tabelle4[[#This Row],[byte]])</f>
        <v>0.1</v>
      </c>
    </row>
    <row r="478" spans="3:22" x14ac:dyDescent="0.25">
      <c r="C478" t="s">
        <v>980</v>
      </c>
      <c r="D478" t="s">
        <v>981</v>
      </c>
      <c r="E478" t="s">
        <v>29</v>
      </c>
      <c r="H478" t="s">
        <v>22</v>
      </c>
      <c r="O478" t="str">
        <f>MID(LEFT(Tabelle4[[#This Row],[Spalte4]],SEARCH(".",Tabelle4[[#This Row],[Spalte4]],1)-1),SEARCH("DB",Tabelle4[[#This Row],[Spalte4]],1),20)</f>
        <v>DB100</v>
      </c>
      <c r="P47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1210</v>
      </c>
      <c r="Q478" s="2" t="str">
        <f>IF(ISNUMBER(SEARCH(".",RIGHT(Tabelle4[[#This Row],[Spalte4]],2),1)),RIGHT(Tabelle4[[#This Row],[Spalte4]],1),"")</f>
        <v>2</v>
      </c>
      <c r="R478" t="str">
        <f>_xlfn.TEXTJOIN(" ",FALSE,Tabelle4[[#This Row],[H]],_xlfn.TEXTJOIN(".",TRUE,Tabelle4[[#This Row],[byte]],Tabelle4[[#This Row],[bit]]))</f>
        <v>DB100 1210.2</v>
      </c>
      <c r="S478" t="str">
        <f xml:space="preserve"> "." &amp; SUBSTITUTE(SUBSTITUTE(Tabelle4[[#This Row],[Spalte3]],"[",""),"]","")</f>
        <v>.BDE.BDE.Zusatzdaten.Gewindepruefung.Locherkennung.Locherkennung_Bohrungen.Kontrast_io3</v>
      </c>
      <c r="U478" t="str">
        <f>IF(Tabelle4[[#This Row],[Spalte5]]="BOOL","BOOL",
IF(Tabelle4[[#This Row],[Spalte5]]="DEZ+/-",
IF(P479-Tabelle4[[#This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78" s="4" t="str">
        <f>IF(Tabelle4[[#This Row],[Spalte5]] = "BOOL","0.1",P479-Tabelle4[[#This Row],[byte]])</f>
        <v>0.1</v>
      </c>
    </row>
    <row r="479" spans="3:22" x14ac:dyDescent="0.25">
      <c r="C479" t="s">
        <v>982</v>
      </c>
      <c r="D479" t="s">
        <v>983</v>
      </c>
      <c r="E479" t="s">
        <v>29</v>
      </c>
      <c r="H479" t="s">
        <v>22</v>
      </c>
      <c r="O479" t="str">
        <f>MID(LEFT(Tabelle4[[#This Row],[Spalte4]],SEARCH(".",Tabelle4[[#This Row],[Spalte4]],1)-1),SEARCH("DB",Tabelle4[[#This Row],[Spalte4]],1),20)</f>
        <v>DB100</v>
      </c>
      <c r="P47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1210</v>
      </c>
      <c r="Q479" s="2" t="str">
        <f>IF(ISNUMBER(SEARCH(".",RIGHT(Tabelle4[[#This Row],[Spalte4]],2),1)),RIGHT(Tabelle4[[#This Row],[Spalte4]],1),"")</f>
        <v>3</v>
      </c>
      <c r="R479" t="str">
        <f>_xlfn.TEXTJOIN(" ",FALSE,Tabelle4[[#This Row],[H]],_xlfn.TEXTJOIN(".",TRUE,Tabelle4[[#This Row],[byte]],Tabelle4[[#This Row],[bit]]))</f>
        <v>DB100 1210.3</v>
      </c>
      <c r="S479" t="str">
        <f xml:space="preserve"> "." &amp; SUBSTITUTE(SUBSTITUTE(Tabelle4[[#This Row],[Spalte3]],"[",""),"]","")</f>
        <v>.BDE.BDE.Zusatzdaten.Gewindepruefung.Locherkennung.Locherkennung_Bohrungen.Kontrast_io4</v>
      </c>
      <c r="U479" t="str">
        <f>IF(Tabelle4[[#This Row],[Spalte5]]="BOOL","BOOL",
IF(Tabelle4[[#This Row],[Spalte5]]="DEZ+/-",
IF(P480-Tabelle4[[#This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79" s="4" t="str">
        <f>IF(Tabelle4[[#This Row],[Spalte5]] = "BOOL","0.1",P480-Tabelle4[[#This Row],[byte]])</f>
        <v>0.1</v>
      </c>
    </row>
    <row r="480" spans="3:22" x14ac:dyDescent="0.25">
      <c r="C480" t="s">
        <v>984</v>
      </c>
      <c r="D480" t="s">
        <v>985</v>
      </c>
      <c r="E480" t="s">
        <v>29</v>
      </c>
      <c r="H480" t="s">
        <v>22</v>
      </c>
      <c r="O480" t="str">
        <f>MID(LEFT(Tabelle4[[#This Row],[Spalte4]],SEARCH(".",Tabelle4[[#This Row],[Spalte4]],1)-1),SEARCH("DB",Tabelle4[[#This Row],[Spalte4]],1),20)</f>
        <v>DB100</v>
      </c>
      <c r="P48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1210</v>
      </c>
      <c r="Q480" s="2" t="str">
        <f>IF(ISNUMBER(SEARCH(".",RIGHT(Tabelle4[[#This Row],[Spalte4]],2),1)),RIGHT(Tabelle4[[#This Row],[Spalte4]],1),"")</f>
        <v>4</v>
      </c>
      <c r="R480" t="str">
        <f>_xlfn.TEXTJOIN(" ",FALSE,Tabelle4[[#This Row],[H]],_xlfn.TEXTJOIN(".",TRUE,Tabelle4[[#This Row],[byte]],Tabelle4[[#This Row],[bit]]))</f>
        <v>DB100 1210.4</v>
      </c>
      <c r="S480" t="str">
        <f xml:space="preserve"> "." &amp; SUBSTITUTE(SUBSTITUTE(Tabelle4[[#This Row],[Spalte3]],"[",""),"]","")</f>
        <v>.BDE.BDE.Zusatzdaten.Gewindepruefung.Locherkennung.Locherkennung_Bohrungen.Kontrast_io5</v>
      </c>
      <c r="U480" t="str">
        <f>IF(Tabelle4[[#This Row],[Spalte5]]="BOOL","BOOL",
IF(Tabelle4[[#This Row],[Spalte5]]="DEZ+/-",
IF(P481-Tabelle4[[#This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80" s="4" t="str">
        <f>IF(Tabelle4[[#This Row],[Spalte5]] = "BOOL","0.1",P481-Tabelle4[[#This Row],[byte]])</f>
        <v>0.1</v>
      </c>
    </row>
    <row r="481" spans="3:22" x14ac:dyDescent="0.25">
      <c r="C481" t="s">
        <v>986</v>
      </c>
      <c r="D481" t="s">
        <v>987</v>
      </c>
      <c r="E481" t="s">
        <v>29</v>
      </c>
      <c r="H481" t="s">
        <v>22</v>
      </c>
      <c r="O481" t="str">
        <f>MID(LEFT(Tabelle4[[#This Row],[Spalte4]],SEARCH(".",Tabelle4[[#This Row],[Spalte4]],1)-1),SEARCH("DB",Tabelle4[[#This Row],[Spalte4]],1),20)</f>
        <v>DB100</v>
      </c>
      <c r="P48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1210</v>
      </c>
      <c r="Q481" s="2" t="str">
        <f>IF(ISNUMBER(SEARCH(".",RIGHT(Tabelle4[[#This Row],[Spalte4]],2),1)),RIGHT(Tabelle4[[#This Row],[Spalte4]],1),"")</f>
        <v>5</v>
      </c>
      <c r="R481" t="str">
        <f>_xlfn.TEXTJOIN(" ",FALSE,Tabelle4[[#This Row],[H]],_xlfn.TEXTJOIN(".",TRUE,Tabelle4[[#This Row],[byte]],Tabelle4[[#This Row],[bit]]))</f>
        <v>DB100 1210.5</v>
      </c>
      <c r="S481" t="str">
        <f xml:space="preserve"> "." &amp; SUBSTITUTE(SUBSTITUTE(Tabelle4[[#This Row],[Spalte3]],"[",""),"]","")</f>
        <v>.BDE.BDE.Zusatzdaten.Gewindepruefung.Locherkennung.Locherkennung_Bohrungen.Kontrast_io6</v>
      </c>
      <c r="U481" t="str">
        <f>IF(Tabelle4[[#This Row],[Spalte5]]="BOOL","BOOL",
IF(Tabelle4[[#This Row],[Spalte5]]="DEZ+/-",
IF(P482-Tabelle4[[#This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81" s="4" t="str">
        <f>IF(Tabelle4[[#This Row],[Spalte5]] = "BOOL","0.1",P482-Tabelle4[[#This Row],[byte]])</f>
        <v>0.1</v>
      </c>
    </row>
    <row r="482" spans="3:22" x14ac:dyDescent="0.25">
      <c r="C482" t="s">
        <v>988</v>
      </c>
      <c r="D482" t="s">
        <v>989</v>
      </c>
      <c r="E482" t="s">
        <v>29</v>
      </c>
      <c r="H482" t="s">
        <v>22</v>
      </c>
      <c r="O482" t="str">
        <f>MID(LEFT(Tabelle4[[#This Row],[Spalte4]],SEARCH(".",Tabelle4[[#This Row],[Spalte4]],1)-1),SEARCH("DB",Tabelle4[[#This Row],[Spalte4]],1),20)</f>
        <v>DB100</v>
      </c>
      <c r="P48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1210</v>
      </c>
      <c r="Q482" s="2" t="str">
        <f>IF(ISNUMBER(SEARCH(".",RIGHT(Tabelle4[[#This Row],[Spalte4]],2),1)),RIGHT(Tabelle4[[#This Row],[Spalte4]],1),"")</f>
        <v>6</v>
      </c>
      <c r="R482" t="str">
        <f>_xlfn.TEXTJOIN(" ",FALSE,Tabelle4[[#This Row],[H]],_xlfn.TEXTJOIN(".",TRUE,Tabelle4[[#This Row],[byte]],Tabelle4[[#This Row],[bit]]))</f>
        <v>DB100 1210.6</v>
      </c>
      <c r="S482" t="str">
        <f xml:space="preserve"> "." &amp; SUBSTITUTE(SUBSTITUTE(Tabelle4[[#This Row],[Spalte3]],"[",""),"]","")</f>
        <v>.BDE.BDE.Zusatzdaten.Gewindepruefung.Locherkennung.Locherkennung_Bohrungen.Kontrast_io7</v>
      </c>
      <c r="U482" t="str">
        <f>IF(Tabelle4[[#This Row],[Spalte5]]="BOOL","BOOL",
IF(Tabelle4[[#This Row],[Spalte5]]="DEZ+/-",
IF(P483-Tabelle4[[#This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82" s="4" t="str">
        <f>IF(Tabelle4[[#This Row],[Spalte5]] = "BOOL","0.1",P483-Tabelle4[[#This Row],[byte]])</f>
        <v>0.1</v>
      </c>
    </row>
    <row r="483" spans="3:22" x14ac:dyDescent="0.25">
      <c r="C483" t="s">
        <v>990</v>
      </c>
      <c r="D483" t="s">
        <v>991</v>
      </c>
      <c r="E483" t="s">
        <v>29</v>
      </c>
      <c r="H483" t="s">
        <v>22</v>
      </c>
      <c r="O483" t="str">
        <f>MID(LEFT(Tabelle4[[#This Row],[Spalte4]],SEARCH(".",Tabelle4[[#This Row],[Spalte4]],1)-1),SEARCH("DB",Tabelle4[[#This Row],[Spalte4]],1),20)</f>
        <v>DB100</v>
      </c>
      <c r="P48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1210</v>
      </c>
      <c r="Q483" s="2" t="str">
        <f>IF(ISNUMBER(SEARCH(".",RIGHT(Tabelle4[[#This Row],[Spalte4]],2),1)),RIGHT(Tabelle4[[#This Row],[Spalte4]],1),"")</f>
        <v>7</v>
      </c>
      <c r="R483" t="str">
        <f>_xlfn.TEXTJOIN(" ",FALSE,Tabelle4[[#This Row],[H]],_xlfn.TEXTJOIN(".",TRUE,Tabelle4[[#This Row],[byte]],Tabelle4[[#This Row],[bit]]))</f>
        <v>DB100 1210.7</v>
      </c>
      <c r="S483" t="str">
        <f xml:space="preserve"> "." &amp; SUBSTITUTE(SUBSTITUTE(Tabelle4[[#This Row],[Spalte3]],"[",""),"]","")</f>
        <v>.BDE.BDE.Zusatzdaten.Gewindepruefung.Locherkennung.Locherkennung_Bohrungen.Kontrast_io8</v>
      </c>
      <c r="U483" t="str">
        <f>IF(Tabelle4[[#This Row],[Spalte5]]="BOOL","BOOL",
IF(Tabelle4[[#This Row],[Spalte5]]="DEZ+/-",
IF(P484-Tabelle4[[#This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83" s="4" t="str">
        <f>IF(Tabelle4[[#This Row],[Spalte5]] = "BOOL","0.1",P484-Tabelle4[[#This Row],[byte]])</f>
        <v>0.1</v>
      </c>
    </row>
    <row r="484" spans="3:22" x14ac:dyDescent="0.25">
      <c r="C484" t="s">
        <v>992</v>
      </c>
      <c r="D484" t="s">
        <v>993</v>
      </c>
      <c r="H484" t="s">
        <v>22</v>
      </c>
      <c r="O484" t="str">
        <f>MID(LEFT(Tabelle4[[#This Row],[Spalte4]],SEARCH(".",Tabelle4[[#This Row],[Spalte4]],1)-1),SEARCH("DB",Tabelle4[[#This Row],[Spalte4]],1),20)</f>
        <v>DB100</v>
      </c>
      <c r="P48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1212</v>
      </c>
      <c r="Q484" s="2" t="str">
        <f>IF(ISNUMBER(SEARCH(".",RIGHT(Tabelle4[[#This Row],[Spalte4]],2),1)),RIGHT(Tabelle4[[#This Row],[Spalte4]],1),"")</f>
        <v>0</v>
      </c>
      <c r="R484" t="str">
        <f>_xlfn.TEXTJOIN(" ",FALSE,Tabelle4[[#This Row],[H]],_xlfn.TEXTJOIN(".",TRUE,Tabelle4[[#This Row],[byte]],Tabelle4[[#This Row],[bit]]))</f>
        <v>DB100 1212.0</v>
      </c>
      <c r="S484" t="str">
        <f xml:space="preserve"> "." &amp; SUBSTITUTE(SUBSTITUTE(Tabelle4[[#This Row],[Spalte3]],"[",""),"]","")</f>
        <v>.BDE.BDE.Zusatzdaten.Gewindepruefung.Locherkennung.Locherkennung_Bohrungen.SW_Kontrast</v>
      </c>
      <c r="U484" t="str">
        <f>IF(Tabelle4[[#This Row],[Spalte5]]="BOOL","BOOL",
IF(Tabelle4[[#This Row],[Spalte5]]="DEZ+/-",
IF(P485-Tabelle4[[#This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84" s="4">
        <f>IF(Tabelle4[[#This Row],[Spalte5]] = "BOOL","0.1",P485-Tabelle4[[#This Row],[byte]])</f>
        <v>0</v>
      </c>
    </row>
    <row r="485" spans="3:22" x14ac:dyDescent="0.25">
      <c r="C485" t="s">
        <v>994</v>
      </c>
      <c r="D485" t="s">
        <v>995</v>
      </c>
      <c r="E485" t="s">
        <v>26</v>
      </c>
      <c r="H485" t="s">
        <v>22</v>
      </c>
      <c r="O485" t="str">
        <f>MID(LEFT(Tabelle4[[#This Row],[Spalte4]],SEARCH(".",Tabelle4[[#This Row],[Spalte4]],1)-1),SEARCH("DB",Tabelle4[[#This Row],[Spalte4]],1),20)</f>
        <v>DB100</v>
      </c>
      <c r="P48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1212</v>
      </c>
      <c r="Q485" s="2" t="str">
        <f>IF(ISNUMBER(SEARCH(".",RIGHT(Tabelle4[[#This Row],[Spalte4]],2),1)),RIGHT(Tabelle4[[#This Row],[Spalte4]],1),"")</f>
        <v/>
      </c>
      <c r="R485" t="str">
        <f>_xlfn.TEXTJOIN(" ",FALSE,Tabelle4[[#This Row],[H]],_xlfn.TEXTJOIN(".",TRUE,Tabelle4[[#This Row],[byte]],Tabelle4[[#This Row],[bit]]))</f>
        <v>DB100 1212</v>
      </c>
      <c r="S485" t="str">
        <f xml:space="preserve"> "." &amp; SUBSTITUTE(SUBSTITUTE(Tabelle4[[#This Row],[Spalte3]],"[",""),"]","")</f>
        <v>.BDE.BDE.Zusatzdaten.Gewindepruefung.Locherkennung.Locherkennung_Bohrungen.SW_Kontrast1</v>
      </c>
      <c r="U485" t="str">
        <f>IF(Tabelle4[[#This Row],[Spalte5]]="BOOL","BOOL",
IF(Tabelle4[[#This Row],[Spalte5]]="DEZ+/-",
IF(P486-Tabelle4[[#This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85" s="4">
        <f>IF(Tabelle4[[#This Row],[Spalte5]] = "BOOL","0.1",P486-Tabelle4[[#This Row],[byte]])</f>
        <v>2</v>
      </c>
    </row>
    <row r="486" spans="3:22" x14ac:dyDescent="0.25">
      <c r="C486" t="s">
        <v>996</v>
      </c>
      <c r="D486" t="s">
        <v>997</v>
      </c>
      <c r="E486" t="s">
        <v>26</v>
      </c>
      <c r="H486" t="s">
        <v>22</v>
      </c>
      <c r="O486" t="str">
        <f>MID(LEFT(Tabelle4[[#This Row],[Spalte4]],SEARCH(".",Tabelle4[[#This Row],[Spalte4]],1)-1),SEARCH("DB",Tabelle4[[#This Row],[Spalte4]],1),20)</f>
        <v>DB100</v>
      </c>
      <c r="P48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1214</v>
      </c>
      <c r="Q486" s="2" t="str">
        <f>IF(ISNUMBER(SEARCH(".",RIGHT(Tabelle4[[#This Row],[Spalte4]],2),1)),RIGHT(Tabelle4[[#This Row],[Spalte4]],1),"")</f>
        <v/>
      </c>
      <c r="R486" t="str">
        <f>_xlfn.TEXTJOIN(" ",FALSE,Tabelle4[[#This Row],[H]],_xlfn.TEXTJOIN(".",TRUE,Tabelle4[[#This Row],[byte]],Tabelle4[[#This Row],[bit]]))</f>
        <v>DB100 1214</v>
      </c>
      <c r="S486" t="str">
        <f xml:space="preserve"> "." &amp; SUBSTITUTE(SUBSTITUTE(Tabelle4[[#This Row],[Spalte3]],"[",""),"]","")</f>
        <v>.BDE.BDE.Zusatzdaten.Gewindepruefung.Locherkennung.Locherkennung_Bohrungen.SW_Kontrast2</v>
      </c>
      <c r="U486" t="str">
        <f>IF(Tabelle4[[#This Row],[Spalte5]]="BOOL","BOOL",
IF(Tabelle4[[#This Row],[Spalte5]]="DEZ+/-",
IF(P487-Tabelle4[[#This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86" s="4">
        <f>IF(Tabelle4[[#This Row],[Spalte5]] = "BOOL","0.1",P487-Tabelle4[[#This Row],[byte]])</f>
        <v>2</v>
      </c>
    </row>
    <row r="487" spans="3:22" x14ac:dyDescent="0.25">
      <c r="C487" t="s">
        <v>998</v>
      </c>
      <c r="D487" t="s">
        <v>999</v>
      </c>
      <c r="E487" t="s">
        <v>26</v>
      </c>
      <c r="H487" t="s">
        <v>22</v>
      </c>
      <c r="O487" t="str">
        <f>MID(LEFT(Tabelle4[[#This Row],[Spalte4]],SEARCH(".",Tabelle4[[#This Row],[Spalte4]],1)-1),SEARCH("DB",Tabelle4[[#This Row],[Spalte4]],1),20)</f>
        <v>DB100</v>
      </c>
      <c r="P48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1216</v>
      </c>
      <c r="Q487" s="2" t="str">
        <f>IF(ISNUMBER(SEARCH(".",RIGHT(Tabelle4[[#This Row],[Spalte4]],2),1)),RIGHT(Tabelle4[[#This Row],[Spalte4]],1),"")</f>
        <v/>
      </c>
      <c r="R487" t="str">
        <f>_xlfn.TEXTJOIN(" ",FALSE,Tabelle4[[#This Row],[H]],_xlfn.TEXTJOIN(".",TRUE,Tabelle4[[#This Row],[byte]],Tabelle4[[#This Row],[bit]]))</f>
        <v>DB100 1216</v>
      </c>
      <c r="S487" t="str">
        <f xml:space="preserve"> "." &amp; SUBSTITUTE(SUBSTITUTE(Tabelle4[[#This Row],[Spalte3]],"[",""),"]","")</f>
        <v>.BDE.BDE.Zusatzdaten.Gewindepruefung.Locherkennung.Locherkennung_Bohrungen.SW_Kontrast3</v>
      </c>
      <c r="U487" t="str">
        <f>IF(Tabelle4[[#This Row],[Spalte5]]="BOOL","BOOL",
IF(Tabelle4[[#This Row],[Spalte5]]="DEZ+/-",
IF(P488-Tabelle4[[#This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87" s="4">
        <f>IF(Tabelle4[[#This Row],[Spalte5]] = "BOOL","0.1",P488-Tabelle4[[#This Row],[byte]])</f>
        <v>2</v>
      </c>
    </row>
    <row r="488" spans="3:22" x14ac:dyDescent="0.25">
      <c r="C488" t="s">
        <v>1000</v>
      </c>
      <c r="D488" t="s">
        <v>1001</v>
      </c>
      <c r="E488" t="s">
        <v>26</v>
      </c>
      <c r="H488" t="s">
        <v>22</v>
      </c>
      <c r="O488" t="str">
        <f>MID(LEFT(Tabelle4[[#This Row],[Spalte4]],SEARCH(".",Tabelle4[[#This Row],[Spalte4]],1)-1),SEARCH("DB",Tabelle4[[#This Row],[Spalte4]],1),20)</f>
        <v>DB100</v>
      </c>
      <c r="P48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1218</v>
      </c>
      <c r="Q488" s="2" t="str">
        <f>IF(ISNUMBER(SEARCH(".",RIGHT(Tabelle4[[#This Row],[Spalte4]],2),1)),RIGHT(Tabelle4[[#This Row],[Spalte4]],1),"")</f>
        <v/>
      </c>
      <c r="R488" t="str">
        <f>_xlfn.TEXTJOIN(" ",FALSE,Tabelle4[[#This Row],[H]],_xlfn.TEXTJOIN(".",TRUE,Tabelle4[[#This Row],[byte]],Tabelle4[[#This Row],[bit]]))</f>
        <v>DB100 1218</v>
      </c>
      <c r="S488" t="str">
        <f xml:space="preserve"> "." &amp; SUBSTITUTE(SUBSTITUTE(Tabelle4[[#This Row],[Spalte3]],"[",""),"]","")</f>
        <v>.BDE.BDE.Zusatzdaten.Gewindepruefung.Locherkennung.Locherkennung_Bohrungen.SW_Kontrast4</v>
      </c>
      <c r="U488" t="str">
        <f>IF(Tabelle4[[#This Row],[Spalte5]]="BOOL","BOOL",
IF(Tabelle4[[#This Row],[Spalte5]]="DEZ+/-",
IF(P489-Tabelle4[[#This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88" s="4">
        <f>IF(Tabelle4[[#This Row],[Spalte5]] = "BOOL","0.1",P489-Tabelle4[[#This Row],[byte]])</f>
        <v>2</v>
      </c>
    </row>
    <row r="489" spans="3:22" x14ac:dyDescent="0.25">
      <c r="C489" t="s">
        <v>1002</v>
      </c>
      <c r="D489" t="s">
        <v>1003</v>
      </c>
      <c r="E489" t="s">
        <v>26</v>
      </c>
      <c r="H489" t="s">
        <v>22</v>
      </c>
      <c r="O489" t="str">
        <f>MID(LEFT(Tabelle4[[#This Row],[Spalte4]],SEARCH(".",Tabelle4[[#This Row],[Spalte4]],1)-1),SEARCH("DB",Tabelle4[[#This Row],[Spalte4]],1),20)</f>
        <v>DB100</v>
      </c>
      <c r="P48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1220</v>
      </c>
      <c r="Q489" s="2" t="str">
        <f>IF(ISNUMBER(SEARCH(".",RIGHT(Tabelle4[[#This Row],[Spalte4]],2),1)),RIGHT(Tabelle4[[#This Row],[Spalte4]],1),"")</f>
        <v/>
      </c>
      <c r="R489" t="str">
        <f>_xlfn.TEXTJOIN(" ",FALSE,Tabelle4[[#This Row],[H]],_xlfn.TEXTJOIN(".",TRUE,Tabelle4[[#This Row],[byte]],Tabelle4[[#This Row],[bit]]))</f>
        <v>DB100 1220</v>
      </c>
      <c r="S489" t="str">
        <f xml:space="preserve"> "." &amp; SUBSTITUTE(SUBSTITUTE(Tabelle4[[#This Row],[Spalte3]],"[",""),"]","")</f>
        <v>.BDE.BDE.Zusatzdaten.Gewindepruefung.Locherkennung.Locherkennung_Bohrungen.SW_Kontrast5</v>
      </c>
      <c r="U489" t="str">
        <f>IF(Tabelle4[[#This Row],[Spalte5]]="BOOL","BOOL",
IF(Tabelle4[[#This Row],[Spalte5]]="DEZ+/-",
IF(P490-Tabelle4[[#This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89" s="4">
        <f>IF(Tabelle4[[#This Row],[Spalte5]] = "BOOL","0.1",P490-Tabelle4[[#This Row],[byte]])</f>
        <v>2</v>
      </c>
    </row>
    <row r="490" spans="3:22" x14ac:dyDescent="0.25">
      <c r="C490" t="s">
        <v>1004</v>
      </c>
      <c r="D490" t="s">
        <v>1005</v>
      </c>
      <c r="E490" t="s">
        <v>26</v>
      </c>
      <c r="H490" t="s">
        <v>22</v>
      </c>
      <c r="O490" t="str">
        <f>MID(LEFT(Tabelle4[[#This Row],[Spalte4]],SEARCH(".",Tabelle4[[#This Row],[Spalte4]],1)-1),SEARCH("DB",Tabelle4[[#This Row],[Spalte4]],1),20)</f>
        <v>DB100</v>
      </c>
      <c r="P49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1222</v>
      </c>
      <c r="Q490" s="2" t="str">
        <f>IF(ISNUMBER(SEARCH(".",RIGHT(Tabelle4[[#This Row],[Spalte4]],2),1)),RIGHT(Tabelle4[[#This Row],[Spalte4]],1),"")</f>
        <v/>
      </c>
      <c r="R490" t="str">
        <f>_xlfn.TEXTJOIN(" ",FALSE,Tabelle4[[#This Row],[H]],_xlfn.TEXTJOIN(".",TRUE,Tabelle4[[#This Row],[byte]],Tabelle4[[#This Row],[bit]]))</f>
        <v>DB100 1222</v>
      </c>
      <c r="S490" t="str">
        <f xml:space="preserve"> "." &amp; SUBSTITUTE(SUBSTITUTE(Tabelle4[[#This Row],[Spalte3]],"[",""),"]","")</f>
        <v>.BDE.BDE.Zusatzdaten.Gewindepruefung.Locherkennung.Locherkennung_Bohrungen.SW_Kontrast6</v>
      </c>
      <c r="U490" t="str">
        <f>IF(Tabelle4[[#This Row],[Spalte5]]="BOOL","BOOL",
IF(Tabelle4[[#This Row],[Spalte5]]="DEZ+/-",
IF(P491-Tabelle4[[#This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90" s="4">
        <f>IF(Tabelle4[[#This Row],[Spalte5]] = "BOOL","0.1",P491-Tabelle4[[#This Row],[byte]])</f>
        <v>2</v>
      </c>
    </row>
    <row r="491" spans="3:22" x14ac:dyDescent="0.25">
      <c r="C491" t="s">
        <v>1006</v>
      </c>
      <c r="D491" t="s">
        <v>1007</v>
      </c>
      <c r="E491" t="s">
        <v>26</v>
      </c>
      <c r="H491" t="s">
        <v>22</v>
      </c>
      <c r="O491" t="str">
        <f>MID(LEFT(Tabelle4[[#This Row],[Spalte4]],SEARCH(".",Tabelle4[[#This Row],[Spalte4]],1)-1),SEARCH("DB",Tabelle4[[#This Row],[Spalte4]],1),20)</f>
        <v>DB100</v>
      </c>
      <c r="P49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1224</v>
      </c>
      <c r="Q491" s="2" t="str">
        <f>IF(ISNUMBER(SEARCH(".",RIGHT(Tabelle4[[#This Row],[Spalte4]],2),1)),RIGHT(Tabelle4[[#This Row],[Spalte4]],1),"")</f>
        <v/>
      </c>
      <c r="R491" t="str">
        <f>_xlfn.TEXTJOIN(" ",FALSE,Tabelle4[[#This Row],[H]],_xlfn.TEXTJOIN(".",TRUE,Tabelle4[[#This Row],[byte]],Tabelle4[[#This Row],[bit]]))</f>
        <v>DB100 1224</v>
      </c>
      <c r="S491" t="str">
        <f xml:space="preserve"> "." &amp; SUBSTITUTE(SUBSTITUTE(Tabelle4[[#This Row],[Spalte3]],"[",""),"]","")</f>
        <v>.BDE.BDE.Zusatzdaten.Gewindepruefung.Locherkennung.Locherkennung_Bohrungen.SW_Kontrast7</v>
      </c>
      <c r="U491" t="str">
        <f>IF(Tabelle4[[#This Row],[Spalte5]]="BOOL","BOOL",
IF(Tabelle4[[#This Row],[Spalte5]]="DEZ+/-",
IF(P492-Tabelle4[[#This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91" s="4">
        <f>IF(Tabelle4[[#This Row],[Spalte5]] = "BOOL","0.1",P492-Tabelle4[[#This Row],[byte]])</f>
        <v>2</v>
      </c>
    </row>
    <row r="492" spans="3:22" x14ac:dyDescent="0.25">
      <c r="C492" t="s">
        <v>1008</v>
      </c>
      <c r="D492" t="s">
        <v>1009</v>
      </c>
      <c r="E492" t="s">
        <v>26</v>
      </c>
      <c r="H492" t="s">
        <v>22</v>
      </c>
      <c r="O492" t="str">
        <f>MID(LEFT(Tabelle4[[#This Row],[Spalte4]],SEARCH(".",Tabelle4[[#This Row],[Spalte4]],1)-1),SEARCH("DB",Tabelle4[[#This Row],[Spalte4]],1),20)</f>
        <v>DB100</v>
      </c>
      <c r="P49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1226</v>
      </c>
      <c r="Q492" s="2" t="str">
        <f>IF(ISNUMBER(SEARCH(".",RIGHT(Tabelle4[[#This Row],[Spalte4]],2),1)),RIGHT(Tabelle4[[#This Row],[Spalte4]],1),"")</f>
        <v/>
      </c>
      <c r="R492" t="str">
        <f>_xlfn.TEXTJOIN(" ",FALSE,Tabelle4[[#This Row],[H]],_xlfn.TEXTJOIN(".",TRUE,Tabelle4[[#This Row],[byte]],Tabelle4[[#This Row],[bit]]))</f>
        <v>DB100 1226</v>
      </c>
      <c r="S492" t="str">
        <f xml:space="preserve"> "." &amp; SUBSTITUTE(SUBSTITUTE(Tabelle4[[#This Row],[Spalte3]],"[",""),"]","")</f>
        <v>.BDE.BDE.Zusatzdaten.Gewindepruefung.Locherkennung.Locherkennung_Bohrungen.SW_Kontrast8</v>
      </c>
      <c r="U492" t="str">
        <f>IF(Tabelle4[[#This Row],[Spalte5]]="BOOL","BOOL",
IF(Tabelle4[[#This Row],[Spalte5]]="DEZ+/-",
IF(P493-Tabelle4[[#This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492" s="4">
        <f>IF(Tabelle4[[#This Row],[Spalte5]] = "BOOL","0.1",P493-Tabelle4[[#This Row],[byte]])</f>
        <v>2</v>
      </c>
    </row>
    <row r="493" spans="3:22" x14ac:dyDescent="0.25">
      <c r="C493" t="s">
        <v>1010</v>
      </c>
      <c r="D493" t="s">
        <v>1011</v>
      </c>
      <c r="H493" t="s">
        <v>22</v>
      </c>
      <c r="O493" t="str">
        <f>MID(LEFT(Tabelle4[[#This Row],[Spalte4]],SEARCH(".",Tabelle4[[#This Row],[Spalte4]],1)-1),SEARCH("DB",Tabelle4[[#This Row],[Spalte4]],1),20)</f>
        <v>DB100</v>
      </c>
      <c r="P49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1228</v>
      </c>
      <c r="Q493" s="2" t="str">
        <f>IF(ISNUMBER(SEARCH(".",RIGHT(Tabelle4[[#This Row],[Spalte4]],2),1)),RIGHT(Tabelle4[[#This Row],[Spalte4]],1),"")</f>
        <v>0</v>
      </c>
      <c r="R493" t="str">
        <f>_xlfn.TEXTJOIN(" ",FALSE,Tabelle4[[#This Row],[H]],_xlfn.TEXTJOIN(".",TRUE,Tabelle4[[#This Row],[byte]],Tabelle4[[#This Row],[bit]]))</f>
        <v>DB100 1228.0</v>
      </c>
      <c r="S493" t="str">
        <f xml:space="preserve"> "." &amp; SUBSTITUTE(SUBSTITUTE(Tabelle4[[#This Row],[Spalte3]],"[",""),"]","")</f>
        <v>.BDE.BDE.Zusatzdaten.Gewindepruefung.Locherkennung.Locherkennung_Bohrungen.Umriss_io</v>
      </c>
      <c r="U493" t="str">
        <f>IF(Tabelle4[[#This Row],[Spalte5]]="BOOL","BOOL",
IF(Tabelle4[[#This Row],[Spalte5]]="DEZ+/-",
IF(P494-Tabelle4[[#This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493" s="4">
        <f>IF(Tabelle4[[#This Row],[Spalte5]] = "BOOL","0.1",P494-Tabelle4[[#This Row],[byte]])</f>
        <v>0</v>
      </c>
    </row>
    <row r="494" spans="3:22" x14ac:dyDescent="0.25">
      <c r="C494" t="s">
        <v>1012</v>
      </c>
      <c r="D494" t="s">
        <v>1013</v>
      </c>
      <c r="E494" t="s">
        <v>29</v>
      </c>
      <c r="H494" t="s">
        <v>22</v>
      </c>
      <c r="O494" t="str">
        <f>MID(LEFT(Tabelle4[[#This Row],[Spalte4]],SEARCH(".",Tabelle4[[#This Row],[Spalte4]],1)-1),SEARCH("DB",Tabelle4[[#This Row],[Spalte4]],1),20)</f>
        <v>DB100</v>
      </c>
      <c r="P49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1228</v>
      </c>
      <c r="Q494" s="2" t="str">
        <f>IF(ISNUMBER(SEARCH(".",RIGHT(Tabelle4[[#This Row],[Spalte4]],2),1)),RIGHT(Tabelle4[[#This Row],[Spalte4]],1),"")</f>
        <v>0</v>
      </c>
      <c r="R494" t="str">
        <f>_xlfn.TEXTJOIN(" ",FALSE,Tabelle4[[#This Row],[H]],_xlfn.TEXTJOIN(".",TRUE,Tabelle4[[#This Row],[byte]],Tabelle4[[#This Row],[bit]]))</f>
        <v>DB100 1228.0</v>
      </c>
      <c r="S494" t="str">
        <f xml:space="preserve"> "." &amp; SUBSTITUTE(SUBSTITUTE(Tabelle4[[#This Row],[Spalte3]],"[",""),"]","")</f>
        <v>.BDE.BDE.Zusatzdaten.Gewindepruefung.Locherkennung.Locherkennung_Bohrungen.Umriss_io1</v>
      </c>
      <c r="U494" t="str">
        <f>IF(Tabelle4[[#This Row],[Spalte5]]="BOOL","BOOL",
IF(Tabelle4[[#This Row],[Spalte5]]="DEZ+/-",
IF(P495-Tabelle4[[#This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94" s="4" t="str">
        <f>IF(Tabelle4[[#This Row],[Spalte5]] = "BOOL","0.1",P495-Tabelle4[[#This Row],[byte]])</f>
        <v>0.1</v>
      </c>
    </row>
    <row r="495" spans="3:22" x14ac:dyDescent="0.25">
      <c r="C495" t="s">
        <v>1014</v>
      </c>
      <c r="D495" t="s">
        <v>1015</v>
      </c>
      <c r="E495" t="s">
        <v>29</v>
      </c>
      <c r="H495" t="s">
        <v>22</v>
      </c>
      <c r="O495" t="str">
        <f>MID(LEFT(Tabelle4[[#This Row],[Spalte4]],SEARCH(".",Tabelle4[[#This Row],[Spalte4]],1)-1),SEARCH("DB",Tabelle4[[#This Row],[Spalte4]],1),20)</f>
        <v>DB100</v>
      </c>
      <c r="P49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1228</v>
      </c>
      <c r="Q495" s="2" t="str">
        <f>IF(ISNUMBER(SEARCH(".",RIGHT(Tabelle4[[#This Row],[Spalte4]],2),1)),RIGHT(Tabelle4[[#This Row],[Spalte4]],1),"")</f>
        <v>1</v>
      </c>
      <c r="R495" t="str">
        <f>_xlfn.TEXTJOIN(" ",FALSE,Tabelle4[[#This Row],[H]],_xlfn.TEXTJOIN(".",TRUE,Tabelle4[[#This Row],[byte]],Tabelle4[[#This Row],[bit]]))</f>
        <v>DB100 1228.1</v>
      </c>
      <c r="S495" t="str">
        <f xml:space="preserve"> "." &amp; SUBSTITUTE(SUBSTITUTE(Tabelle4[[#This Row],[Spalte3]],"[",""),"]","")</f>
        <v>.BDE.BDE.Zusatzdaten.Gewindepruefung.Locherkennung.Locherkennung_Bohrungen.Umriss_io2</v>
      </c>
      <c r="U495" t="str">
        <f>IF(Tabelle4[[#This Row],[Spalte5]]="BOOL","BOOL",
IF(Tabelle4[[#This Row],[Spalte5]]="DEZ+/-",
IF(P496-Tabelle4[[#This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95" s="4" t="str">
        <f>IF(Tabelle4[[#This Row],[Spalte5]] = "BOOL","0.1",P496-Tabelle4[[#This Row],[byte]])</f>
        <v>0.1</v>
      </c>
    </row>
    <row r="496" spans="3:22" x14ac:dyDescent="0.25">
      <c r="C496" t="s">
        <v>1016</v>
      </c>
      <c r="D496" t="s">
        <v>1017</v>
      </c>
      <c r="E496" t="s">
        <v>29</v>
      </c>
      <c r="H496" t="s">
        <v>22</v>
      </c>
      <c r="O496" t="str">
        <f>MID(LEFT(Tabelle4[[#This Row],[Spalte4]],SEARCH(".",Tabelle4[[#This Row],[Spalte4]],1)-1),SEARCH("DB",Tabelle4[[#This Row],[Spalte4]],1),20)</f>
        <v>DB100</v>
      </c>
      <c r="P49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1228</v>
      </c>
      <c r="Q496" s="2" t="str">
        <f>IF(ISNUMBER(SEARCH(".",RIGHT(Tabelle4[[#This Row],[Spalte4]],2),1)),RIGHT(Tabelle4[[#This Row],[Spalte4]],1),"")</f>
        <v>2</v>
      </c>
      <c r="R496" t="str">
        <f>_xlfn.TEXTJOIN(" ",FALSE,Tabelle4[[#This Row],[H]],_xlfn.TEXTJOIN(".",TRUE,Tabelle4[[#This Row],[byte]],Tabelle4[[#This Row],[bit]]))</f>
        <v>DB100 1228.2</v>
      </c>
      <c r="S496" t="str">
        <f xml:space="preserve"> "." &amp; SUBSTITUTE(SUBSTITUTE(Tabelle4[[#This Row],[Spalte3]],"[",""),"]","")</f>
        <v>.BDE.BDE.Zusatzdaten.Gewindepruefung.Locherkennung.Locherkennung_Bohrungen.Umriss_io3</v>
      </c>
      <c r="U496" t="str">
        <f>IF(Tabelle4[[#This Row],[Spalte5]]="BOOL","BOOL",
IF(Tabelle4[[#This Row],[Spalte5]]="DEZ+/-",
IF(P497-Tabelle4[[#This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96" s="4" t="str">
        <f>IF(Tabelle4[[#This Row],[Spalte5]] = "BOOL","0.1",P497-Tabelle4[[#This Row],[byte]])</f>
        <v>0.1</v>
      </c>
    </row>
    <row r="497" spans="3:22" x14ac:dyDescent="0.25">
      <c r="C497" t="s">
        <v>1018</v>
      </c>
      <c r="D497" t="s">
        <v>1019</v>
      </c>
      <c r="E497" t="s">
        <v>29</v>
      </c>
      <c r="H497" t="s">
        <v>22</v>
      </c>
      <c r="O497" t="str">
        <f>MID(LEFT(Tabelle4[[#This Row],[Spalte4]],SEARCH(".",Tabelle4[[#This Row],[Spalte4]],1)-1),SEARCH("DB",Tabelle4[[#This Row],[Spalte4]],1),20)</f>
        <v>DB100</v>
      </c>
      <c r="P49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1228</v>
      </c>
      <c r="Q497" s="2" t="str">
        <f>IF(ISNUMBER(SEARCH(".",RIGHT(Tabelle4[[#This Row],[Spalte4]],2),1)),RIGHT(Tabelle4[[#This Row],[Spalte4]],1),"")</f>
        <v>3</v>
      </c>
      <c r="R497" t="str">
        <f>_xlfn.TEXTJOIN(" ",FALSE,Tabelle4[[#This Row],[H]],_xlfn.TEXTJOIN(".",TRUE,Tabelle4[[#This Row],[byte]],Tabelle4[[#This Row],[bit]]))</f>
        <v>DB100 1228.3</v>
      </c>
      <c r="S497" t="str">
        <f xml:space="preserve"> "." &amp; SUBSTITUTE(SUBSTITUTE(Tabelle4[[#This Row],[Spalte3]],"[",""),"]","")</f>
        <v>.BDE.BDE.Zusatzdaten.Gewindepruefung.Locherkennung.Locherkennung_Bohrungen.Umriss_io4</v>
      </c>
      <c r="U497" t="str">
        <f>IF(Tabelle4[[#This Row],[Spalte5]]="BOOL","BOOL",
IF(Tabelle4[[#This Row],[Spalte5]]="DEZ+/-",
IF(P498-Tabelle4[[#This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97" s="4" t="str">
        <f>IF(Tabelle4[[#This Row],[Spalte5]] = "BOOL","0.1",P498-Tabelle4[[#This Row],[byte]])</f>
        <v>0.1</v>
      </c>
    </row>
    <row r="498" spans="3:22" x14ac:dyDescent="0.25">
      <c r="C498" t="s">
        <v>1020</v>
      </c>
      <c r="D498" t="s">
        <v>1021</v>
      </c>
      <c r="E498" t="s">
        <v>29</v>
      </c>
      <c r="H498" t="s">
        <v>22</v>
      </c>
      <c r="O498" t="str">
        <f>MID(LEFT(Tabelle4[[#This Row],[Spalte4]],SEARCH(".",Tabelle4[[#This Row],[Spalte4]],1)-1),SEARCH("DB",Tabelle4[[#This Row],[Spalte4]],1),20)</f>
        <v>DB100</v>
      </c>
      <c r="P49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1228</v>
      </c>
      <c r="Q498" s="2" t="str">
        <f>IF(ISNUMBER(SEARCH(".",RIGHT(Tabelle4[[#This Row],[Spalte4]],2),1)),RIGHT(Tabelle4[[#This Row],[Spalte4]],1),"")</f>
        <v>4</v>
      </c>
      <c r="R498" t="str">
        <f>_xlfn.TEXTJOIN(" ",FALSE,Tabelle4[[#This Row],[H]],_xlfn.TEXTJOIN(".",TRUE,Tabelle4[[#This Row],[byte]],Tabelle4[[#This Row],[bit]]))</f>
        <v>DB100 1228.4</v>
      </c>
      <c r="S498" t="str">
        <f xml:space="preserve"> "." &amp; SUBSTITUTE(SUBSTITUTE(Tabelle4[[#This Row],[Spalte3]],"[",""),"]","")</f>
        <v>.BDE.BDE.Zusatzdaten.Gewindepruefung.Locherkennung.Locherkennung_Bohrungen.Umriss_io5</v>
      </c>
      <c r="U498" t="str">
        <f>IF(Tabelle4[[#This Row],[Spalte5]]="BOOL","BOOL",
IF(Tabelle4[[#This Row],[Spalte5]]="DEZ+/-",
IF(P499-Tabelle4[[#This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98" s="4" t="str">
        <f>IF(Tabelle4[[#This Row],[Spalte5]] = "BOOL","0.1",P499-Tabelle4[[#This Row],[byte]])</f>
        <v>0.1</v>
      </c>
    </row>
    <row r="499" spans="3:22" x14ac:dyDescent="0.25">
      <c r="C499" t="s">
        <v>1022</v>
      </c>
      <c r="D499" t="s">
        <v>1023</v>
      </c>
      <c r="E499" t="s">
        <v>29</v>
      </c>
      <c r="H499" t="s">
        <v>22</v>
      </c>
      <c r="O499" t="str">
        <f>MID(LEFT(Tabelle4[[#This Row],[Spalte4]],SEARCH(".",Tabelle4[[#This Row],[Spalte4]],1)-1),SEARCH("DB",Tabelle4[[#This Row],[Spalte4]],1),20)</f>
        <v>DB100</v>
      </c>
      <c r="P49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1228</v>
      </c>
      <c r="Q499" s="2" t="str">
        <f>IF(ISNUMBER(SEARCH(".",RIGHT(Tabelle4[[#This Row],[Spalte4]],2),1)),RIGHT(Tabelle4[[#This Row],[Spalte4]],1),"")</f>
        <v>5</v>
      </c>
      <c r="R499" t="str">
        <f>_xlfn.TEXTJOIN(" ",FALSE,Tabelle4[[#This Row],[H]],_xlfn.TEXTJOIN(".",TRUE,Tabelle4[[#This Row],[byte]],Tabelle4[[#This Row],[bit]]))</f>
        <v>DB100 1228.5</v>
      </c>
      <c r="S499" t="str">
        <f xml:space="preserve"> "." &amp; SUBSTITUTE(SUBSTITUTE(Tabelle4[[#This Row],[Spalte3]],"[",""),"]","")</f>
        <v>.BDE.BDE.Zusatzdaten.Gewindepruefung.Locherkennung.Locherkennung_Bohrungen.Umriss_io6</v>
      </c>
      <c r="U499" t="str">
        <f>IF(Tabelle4[[#This Row],[Spalte5]]="BOOL","BOOL",
IF(Tabelle4[[#This Row],[Spalte5]]="DEZ+/-",
IF(P500-Tabelle4[[#This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499" s="4" t="str">
        <f>IF(Tabelle4[[#This Row],[Spalte5]] = "BOOL","0.1",P500-Tabelle4[[#This Row],[byte]])</f>
        <v>0.1</v>
      </c>
    </row>
    <row r="500" spans="3:22" x14ac:dyDescent="0.25">
      <c r="C500" t="s">
        <v>1024</v>
      </c>
      <c r="D500" t="s">
        <v>1025</v>
      </c>
      <c r="E500" t="s">
        <v>29</v>
      </c>
      <c r="H500" t="s">
        <v>22</v>
      </c>
      <c r="O500" t="str">
        <f>MID(LEFT(Tabelle4[[#This Row],[Spalte4]],SEARCH(".",Tabelle4[[#This Row],[Spalte4]],1)-1),SEARCH("DB",Tabelle4[[#This Row],[Spalte4]],1),20)</f>
        <v>DB100</v>
      </c>
      <c r="P50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1228</v>
      </c>
      <c r="Q500" s="2" t="str">
        <f>IF(ISNUMBER(SEARCH(".",RIGHT(Tabelle4[[#This Row],[Spalte4]],2),1)),RIGHT(Tabelle4[[#This Row],[Spalte4]],1),"")</f>
        <v>6</v>
      </c>
      <c r="R500" t="str">
        <f>_xlfn.TEXTJOIN(" ",FALSE,Tabelle4[[#This Row],[H]],_xlfn.TEXTJOIN(".",TRUE,Tabelle4[[#This Row],[byte]],Tabelle4[[#This Row],[bit]]))</f>
        <v>DB100 1228.6</v>
      </c>
      <c r="S500" t="str">
        <f xml:space="preserve"> "." &amp; SUBSTITUTE(SUBSTITUTE(Tabelle4[[#This Row],[Spalte3]],"[",""),"]","")</f>
        <v>.BDE.BDE.Zusatzdaten.Gewindepruefung.Locherkennung.Locherkennung_Bohrungen.Umriss_io7</v>
      </c>
      <c r="U500" t="str">
        <f>IF(Tabelle4[[#This Row],[Spalte5]]="BOOL","BOOL",
IF(Tabelle4[[#This Row],[Spalte5]]="DEZ+/-",
IF(P501-Tabelle4[[#This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00" s="4" t="str">
        <f>IF(Tabelle4[[#This Row],[Spalte5]] = "BOOL","0.1",P501-Tabelle4[[#This Row],[byte]])</f>
        <v>0.1</v>
      </c>
    </row>
    <row r="501" spans="3:22" x14ac:dyDescent="0.25">
      <c r="C501" t="s">
        <v>1026</v>
      </c>
      <c r="D501" t="s">
        <v>1027</v>
      </c>
      <c r="E501" t="s">
        <v>29</v>
      </c>
      <c r="H501" t="s">
        <v>22</v>
      </c>
      <c r="O501" t="str">
        <f>MID(LEFT(Tabelle4[[#This Row],[Spalte4]],SEARCH(".",Tabelle4[[#This Row],[Spalte4]],1)-1),SEARCH("DB",Tabelle4[[#This Row],[Spalte4]],1),20)</f>
        <v>DB100</v>
      </c>
      <c r="P50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1228</v>
      </c>
      <c r="Q501" s="2" t="str">
        <f>IF(ISNUMBER(SEARCH(".",RIGHT(Tabelle4[[#This Row],[Spalte4]],2),1)),RIGHT(Tabelle4[[#This Row],[Spalte4]],1),"")</f>
        <v>7</v>
      </c>
      <c r="R501" t="str">
        <f>_xlfn.TEXTJOIN(" ",FALSE,Tabelle4[[#This Row],[H]],_xlfn.TEXTJOIN(".",TRUE,Tabelle4[[#This Row],[byte]],Tabelle4[[#This Row],[bit]]))</f>
        <v>DB100 1228.7</v>
      </c>
      <c r="S501" t="str">
        <f xml:space="preserve"> "." &amp; SUBSTITUTE(SUBSTITUTE(Tabelle4[[#This Row],[Spalte3]],"[",""),"]","")</f>
        <v>.BDE.BDE.Zusatzdaten.Gewindepruefung.Locherkennung.Locherkennung_Bohrungen.Umriss_io8</v>
      </c>
      <c r="U501" t="str">
        <f>IF(Tabelle4[[#This Row],[Spalte5]]="BOOL","BOOL",
IF(Tabelle4[[#This Row],[Spalte5]]="DEZ+/-",
IF(P502-Tabelle4[[#This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01" s="4" t="str">
        <f>IF(Tabelle4[[#This Row],[Spalte5]] = "BOOL","0.1",P502-Tabelle4[[#This Row],[byte]])</f>
        <v>0.1</v>
      </c>
    </row>
    <row r="502" spans="3:22" x14ac:dyDescent="0.25">
      <c r="C502" t="s">
        <v>1028</v>
      </c>
      <c r="D502" t="s">
        <v>1029</v>
      </c>
      <c r="H502" t="s">
        <v>22</v>
      </c>
      <c r="O502" t="str">
        <f>MID(LEFT(Tabelle4[[#This Row],[Spalte4]],SEARCH(".",Tabelle4[[#This Row],[Spalte4]],1)-1),SEARCH("DB",Tabelle4[[#This Row],[Spalte4]],1),20)</f>
        <v>DB100</v>
      </c>
      <c r="P50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1230</v>
      </c>
      <c r="Q502" s="2" t="str">
        <f>IF(ISNUMBER(SEARCH(".",RIGHT(Tabelle4[[#This Row],[Spalte4]],2),1)),RIGHT(Tabelle4[[#This Row],[Spalte4]],1),"")</f>
        <v>0</v>
      </c>
      <c r="R502" t="str">
        <f>_xlfn.TEXTJOIN(" ",FALSE,Tabelle4[[#This Row],[H]],_xlfn.TEXTJOIN(".",TRUE,Tabelle4[[#This Row],[byte]],Tabelle4[[#This Row],[bit]]))</f>
        <v>DB100 1230.0</v>
      </c>
      <c r="S502" t="str">
        <f xml:space="preserve"> "." &amp; SUBSTITUTE(SUBSTITUTE(Tabelle4[[#This Row],[Spalte3]],"[",""),"]","")</f>
        <v>.BDE.BDE.Zusatzdaten.Gewindepruefung.Locherkennung.Locherkennung_Bohrungen.Umriss</v>
      </c>
      <c r="U502" t="str">
        <f>IF(Tabelle4[[#This Row],[Spalte5]]="BOOL","BOOL",
IF(Tabelle4[[#This Row],[Spalte5]]="DEZ+/-",
IF(P503-Tabelle4[[#This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02" s="4">
        <f>IF(Tabelle4[[#This Row],[Spalte5]] = "BOOL","0.1",P503-Tabelle4[[#This Row],[byte]])</f>
        <v>0</v>
      </c>
    </row>
    <row r="503" spans="3:22" x14ac:dyDescent="0.25">
      <c r="C503" t="s">
        <v>1030</v>
      </c>
      <c r="D503" t="s">
        <v>1031</v>
      </c>
      <c r="E503" t="s">
        <v>26</v>
      </c>
      <c r="H503" t="s">
        <v>22</v>
      </c>
      <c r="O503" t="str">
        <f>MID(LEFT(Tabelle4[[#This Row],[Spalte4]],SEARCH(".",Tabelle4[[#This Row],[Spalte4]],1)-1),SEARCH("DB",Tabelle4[[#This Row],[Spalte4]],1),20)</f>
        <v>DB100</v>
      </c>
      <c r="P50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1230</v>
      </c>
      <c r="Q503" s="2" t="str">
        <f>IF(ISNUMBER(SEARCH(".",RIGHT(Tabelle4[[#This Row],[Spalte4]],2),1)),RIGHT(Tabelle4[[#This Row],[Spalte4]],1),"")</f>
        <v/>
      </c>
      <c r="R503" t="str">
        <f>_xlfn.TEXTJOIN(" ",FALSE,Tabelle4[[#This Row],[H]],_xlfn.TEXTJOIN(".",TRUE,Tabelle4[[#This Row],[byte]],Tabelle4[[#This Row],[bit]]))</f>
        <v>DB100 1230</v>
      </c>
      <c r="S503" t="str">
        <f xml:space="preserve"> "." &amp; SUBSTITUTE(SUBSTITUTE(Tabelle4[[#This Row],[Spalte3]],"[",""),"]","")</f>
        <v>.BDE.BDE.Zusatzdaten.Gewindepruefung.Locherkennung.Locherkennung_Bohrungen.Umriss1</v>
      </c>
      <c r="U503" t="str">
        <f>IF(Tabelle4[[#This Row],[Spalte5]]="BOOL","BOOL",
IF(Tabelle4[[#This Row],[Spalte5]]="DEZ+/-",
IF(P504-Tabelle4[[#This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03" s="4">
        <f>IF(Tabelle4[[#This Row],[Spalte5]] = "BOOL","0.1",P504-Tabelle4[[#This Row],[byte]])</f>
        <v>2</v>
      </c>
    </row>
    <row r="504" spans="3:22" x14ac:dyDescent="0.25">
      <c r="C504" t="s">
        <v>1032</v>
      </c>
      <c r="D504" t="s">
        <v>1033</v>
      </c>
      <c r="E504" t="s">
        <v>26</v>
      </c>
      <c r="H504" t="s">
        <v>22</v>
      </c>
      <c r="O504" t="str">
        <f>MID(LEFT(Tabelle4[[#This Row],[Spalte4]],SEARCH(".",Tabelle4[[#This Row],[Spalte4]],1)-1),SEARCH("DB",Tabelle4[[#This Row],[Spalte4]],1),20)</f>
        <v>DB100</v>
      </c>
      <c r="P50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1232</v>
      </c>
      <c r="Q504" s="2" t="str">
        <f>IF(ISNUMBER(SEARCH(".",RIGHT(Tabelle4[[#This Row],[Spalte4]],2),1)),RIGHT(Tabelle4[[#This Row],[Spalte4]],1),"")</f>
        <v/>
      </c>
      <c r="R504" t="str">
        <f>_xlfn.TEXTJOIN(" ",FALSE,Tabelle4[[#This Row],[H]],_xlfn.TEXTJOIN(".",TRUE,Tabelle4[[#This Row],[byte]],Tabelle4[[#This Row],[bit]]))</f>
        <v>DB100 1232</v>
      </c>
      <c r="S504" t="str">
        <f xml:space="preserve"> "." &amp; SUBSTITUTE(SUBSTITUTE(Tabelle4[[#This Row],[Spalte3]],"[",""),"]","")</f>
        <v>.BDE.BDE.Zusatzdaten.Gewindepruefung.Locherkennung.Locherkennung_Bohrungen.Umriss2</v>
      </c>
      <c r="U504" t="str">
        <f>IF(Tabelle4[[#This Row],[Spalte5]]="BOOL","BOOL",
IF(Tabelle4[[#This Row],[Spalte5]]="DEZ+/-",
IF(P505-Tabelle4[[#This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04" s="4">
        <f>IF(Tabelle4[[#This Row],[Spalte5]] = "BOOL","0.1",P505-Tabelle4[[#This Row],[byte]])</f>
        <v>2</v>
      </c>
    </row>
    <row r="505" spans="3:22" x14ac:dyDescent="0.25">
      <c r="C505" t="s">
        <v>1034</v>
      </c>
      <c r="D505" t="s">
        <v>1035</v>
      </c>
      <c r="E505" t="s">
        <v>26</v>
      </c>
      <c r="H505" t="s">
        <v>22</v>
      </c>
      <c r="O505" t="str">
        <f>MID(LEFT(Tabelle4[[#This Row],[Spalte4]],SEARCH(".",Tabelle4[[#This Row],[Spalte4]],1)-1),SEARCH("DB",Tabelle4[[#This Row],[Spalte4]],1),20)</f>
        <v>DB100</v>
      </c>
      <c r="P50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1234</v>
      </c>
      <c r="Q505" s="2" t="str">
        <f>IF(ISNUMBER(SEARCH(".",RIGHT(Tabelle4[[#This Row],[Spalte4]],2),1)),RIGHT(Tabelle4[[#This Row],[Spalte4]],1),"")</f>
        <v/>
      </c>
      <c r="R505" t="str">
        <f>_xlfn.TEXTJOIN(" ",FALSE,Tabelle4[[#This Row],[H]],_xlfn.TEXTJOIN(".",TRUE,Tabelle4[[#This Row],[byte]],Tabelle4[[#This Row],[bit]]))</f>
        <v>DB100 1234</v>
      </c>
      <c r="S505" t="str">
        <f xml:space="preserve"> "." &amp; SUBSTITUTE(SUBSTITUTE(Tabelle4[[#This Row],[Spalte3]],"[",""),"]","")</f>
        <v>.BDE.BDE.Zusatzdaten.Gewindepruefung.Locherkennung.Locherkennung_Bohrungen.Umriss3</v>
      </c>
      <c r="U505" t="str">
        <f>IF(Tabelle4[[#This Row],[Spalte5]]="BOOL","BOOL",
IF(Tabelle4[[#This Row],[Spalte5]]="DEZ+/-",
IF(P506-Tabelle4[[#This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05" s="4">
        <f>IF(Tabelle4[[#This Row],[Spalte5]] = "BOOL","0.1",P506-Tabelle4[[#This Row],[byte]])</f>
        <v>2</v>
      </c>
    </row>
    <row r="506" spans="3:22" x14ac:dyDescent="0.25">
      <c r="C506" t="s">
        <v>1036</v>
      </c>
      <c r="D506" t="s">
        <v>1037</v>
      </c>
      <c r="E506" t="s">
        <v>26</v>
      </c>
      <c r="H506" t="s">
        <v>22</v>
      </c>
      <c r="O506" t="str">
        <f>MID(LEFT(Tabelle4[[#This Row],[Spalte4]],SEARCH(".",Tabelle4[[#This Row],[Spalte4]],1)-1),SEARCH("DB",Tabelle4[[#This Row],[Spalte4]],1),20)</f>
        <v>DB100</v>
      </c>
      <c r="P50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1236</v>
      </c>
      <c r="Q506" s="2" t="str">
        <f>IF(ISNUMBER(SEARCH(".",RIGHT(Tabelle4[[#This Row],[Spalte4]],2),1)),RIGHT(Tabelle4[[#This Row],[Spalte4]],1),"")</f>
        <v/>
      </c>
      <c r="R506" t="str">
        <f>_xlfn.TEXTJOIN(" ",FALSE,Tabelle4[[#This Row],[H]],_xlfn.TEXTJOIN(".",TRUE,Tabelle4[[#This Row],[byte]],Tabelle4[[#This Row],[bit]]))</f>
        <v>DB100 1236</v>
      </c>
      <c r="S506" t="str">
        <f xml:space="preserve"> "." &amp; SUBSTITUTE(SUBSTITUTE(Tabelle4[[#This Row],[Spalte3]],"[",""),"]","")</f>
        <v>.BDE.BDE.Zusatzdaten.Gewindepruefung.Locherkennung.Locherkennung_Bohrungen.Umriss4</v>
      </c>
      <c r="U506" t="str">
        <f>IF(Tabelle4[[#This Row],[Spalte5]]="BOOL","BOOL",
IF(Tabelle4[[#This Row],[Spalte5]]="DEZ+/-",
IF(P507-Tabelle4[[#This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06" s="4">
        <f>IF(Tabelle4[[#This Row],[Spalte5]] = "BOOL","0.1",P507-Tabelle4[[#This Row],[byte]])</f>
        <v>2</v>
      </c>
    </row>
    <row r="507" spans="3:22" x14ac:dyDescent="0.25">
      <c r="C507" t="s">
        <v>1038</v>
      </c>
      <c r="D507" t="s">
        <v>1039</v>
      </c>
      <c r="E507" t="s">
        <v>26</v>
      </c>
      <c r="H507" t="s">
        <v>22</v>
      </c>
      <c r="O507" t="str">
        <f>MID(LEFT(Tabelle4[[#This Row],[Spalte4]],SEARCH(".",Tabelle4[[#This Row],[Spalte4]],1)-1),SEARCH("DB",Tabelle4[[#This Row],[Spalte4]],1),20)</f>
        <v>DB100</v>
      </c>
      <c r="P50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1238</v>
      </c>
      <c r="Q507" s="2" t="str">
        <f>IF(ISNUMBER(SEARCH(".",RIGHT(Tabelle4[[#This Row],[Spalte4]],2),1)),RIGHT(Tabelle4[[#This Row],[Spalte4]],1),"")</f>
        <v/>
      </c>
      <c r="R507" t="str">
        <f>_xlfn.TEXTJOIN(" ",FALSE,Tabelle4[[#This Row],[H]],_xlfn.TEXTJOIN(".",TRUE,Tabelle4[[#This Row],[byte]],Tabelle4[[#This Row],[bit]]))</f>
        <v>DB100 1238</v>
      </c>
      <c r="S507" t="str">
        <f xml:space="preserve"> "." &amp; SUBSTITUTE(SUBSTITUTE(Tabelle4[[#This Row],[Spalte3]],"[",""),"]","")</f>
        <v>.BDE.BDE.Zusatzdaten.Gewindepruefung.Locherkennung.Locherkennung_Bohrungen.Umriss5</v>
      </c>
      <c r="U507" t="str">
        <f>IF(Tabelle4[[#This Row],[Spalte5]]="BOOL","BOOL",
IF(Tabelle4[[#This Row],[Spalte5]]="DEZ+/-",
IF(P508-Tabelle4[[#This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07" s="4">
        <f>IF(Tabelle4[[#This Row],[Spalte5]] = "BOOL","0.1",P508-Tabelle4[[#This Row],[byte]])</f>
        <v>2</v>
      </c>
    </row>
    <row r="508" spans="3:22" x14ac:dyDescent="0.25">
      <c r="C508" t="s">
        <v>1040</v>
      </c>
      <c r="D508" t="s">
        <v>1041</v>
      </c>
      <c r="E508" t="s">
        <v>26</v>
      </c>
      <c r="H508" t="s">
        <v>22</v>
      </c>
      <c r="O508" t="str">
        <f>MID(LEFT(Tabelle4[[#This Row],[Spalte4]],SEARCH(".",Tabelle4[[#This Row],[Spalte4]],1)-1),SEARCH("DB",Tabelle4[[#This Row],[Spalte4]],1),20)</f>
        <v>DB100</v>
      </c>
      <c r="P50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1240</v>
      </c>
      <c r="Q508" s="2" t="str">
        <f>IF(ISNUMBER(SEARCH(".",RIGHT(Tabelle4[[#This Row],[Spalte4]],2),1)),RIGHT(Tabelle4[[#This Row],[Spalte4]],1),"")</f>
        <v/>
      </c>
      <c r="R508" t="str">
        <f>_xlfn.TEXTJOIN(" ",FALSE,Tabelle4[[#This Row],[H]],_xlfn.TEXTJOIN(".",TRUE,Tabelle4[[#This Row],[byte]],Tabelle4[[#This Row],[bit]]))</f>
        <v>DB100 1240</v>
      </c>
      <c r="S508" t="str">
        <f xml:space="preserve"> "." &amp; SUBSTITUTE(SUBSTITUTE(Tabelle4[[#This Row],[Spalte3]],"[",""),"]","")</f>
        <v>.BDE.BDE.Zusatzdaten.Gewindepruefung.Locherkennung.Locherkennung_Bohrungen.Umriss6</v>
      </c>
      <c r="U508" t="str">
        <f>IF(Tabelle4[[#This Row],[Spalte5]]="BOOL","BOOL",
IF(Tabelle4[[#This Row],[Spalte5]]="DEZ+/-",
IF(P509-Tabelle4[[#This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08" s="4">
        <f>IF(Tabelle4[[#This Row],[Spalte5]] = "BOOL","0.1",P509-Tabelle4[[#This Row],[byte]])</f>
        <v>2</v>
      </c>
    </row>
    <row r="509" spans="3:22" x14ac:dyDescent="0.25">
      <c r="C509" t="s">
        <v>1042</v>
      </c>
      <c r="D509" t="s">
        <v>1043</v>
      </c>
      <c r="E509" t="s">
        <v>26</v>
      </c>
      <c r="H509" t="s">
        <v>22</v>
      </c>
      <c r="O509" t="str">
        <f>MID(LEFT(Tabelle4[[#This Row],[Spalte4]],SEARCH(".",Tabelle4[[#This Row],[Spalte4]],1)-1),SEARCH("DB",Tabelle4[[#This Row],[Spalte4]],1),20)</f>
        <v>DB100</v>
      </c>
      <c r="P50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1242</v>
      </c>
      <c r="Q509" s="2" t="str">
        <f>IF(ISNUMBER(SEARCH(".",RIGHT(Tabelle4[[#This Row],[Spalte4]],2),1)),RIGHT(Tabelle4[[#This Row],[Spalte4]],1),"")</f>
        <v/>
      </c>
      <c r="R509" t="str">
        <f>_xlfn.TEXTJOIN(" ",FALSE,Tabelle4[[#This Row],[H]],_xlfn.TEXTJOIN(".",TRUE,Tabelle4[[#This Row],[byte]],Tabelle4[[#This Row],[bit]]))</f>
        <v>DB100 1242</v>
      </c>
      <c r="S509" t="str">
        <f xml:space="preserve"> "." &amp; SUBSTITUTE(SUBSTITUTE(Tabelle4[[#This Row],[Spalte3]],"[",""),"]","")</f>
        <v>.BDE.BDE.Zusatzdaten.Gewindepruefung.Locherkennung.Locherkennung_Bohrungen.Umriss7</v>
      </c>
      <c r="U509" t="str">
        <f>IF(Tabelle4[[#This Row],[Spalte5]]="BOOL","BOOL",
IF(Tabelle4[[#This Row],[Spalte5]]="DEZ+/-",
IF(P510-Tabelle4[[#This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09" s="4">
        <f>IF(Tabelle4[[#This Row],[Spalte5]] = "BOOL","0.1",P510-Tabelle4[[#This Row],[byte]])</f>
        <v>2</v>
      </c>
    </row>
    <row r="510" spans="3:22" x14ac:dyDescent="0.25">
      <c r="C510" t="s">
        <v>1044</v>
      </c>
      <c r="D510" t="s">
        <v>1045</v>
      </c>
      <c r="E510" t="s">
        <v>26</v>
      </c>
      <c r="H510" t="s">
        <v>22</v>
      </c>
      <c r="O510" t="str">
        <f>MID(LEFT(Tabelle4[[#This Row],[Spalte4]],SEARCH(".",Tabelle4[[#This Row],[Spalte4]],1)-1),SEARCH("DB",Tabelle4[[#This Row],[Spalte4]],1),20)</f>
        <v>DB100</v>
      </c>
      <c r="P51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1244</v>
      </c>
      <c r="Q510" s="2" t="str">
        <f>IF(ISNUMBER(SEARCH(".",RIGHT(Tabelle4[[#This Row],[Spalte4]],2),1)),RIGHT(Tabelle4[[#This Row],[Spalte4]],1),"")</f>
        <v/>
      </c>
      <c r="R510" t="str">
        <f>_xlfn.TEXTJOIN(" ",FALSE,Tabelle4[[#This Row],[H]],_xlfn.TEXTJOIN(".",TRUE,Tabelle4[[#This Row],[byte]],Tabelle4[[#This Row],[bit]]))</f>
        <v>DB100 1244</v>
      </c>
      <c r="S510" t="str">
        <f xml:space="preserve"> "." &amp; SUBSTITUTE(SUBSTITUTE(Tabelle4[[#This Row],[Spalte3]],"[",""),"]","")</f>
        <v>.BDE.BDE.Zusatzdaten.Gewindepruefung.Locherkennung.Locherkennung_Bohrungen.Umriss8</v>
      </c>
      <c r="U510" t="str">
        <f>IF(Tabelle4[[#This Row],[Spalte5]]="BOOL","BOOL",
IF(Tabelle4[[#This Row],[Spalte5]]="DEZ+/-",
IF(P511-Tabelle4[[#This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10" s="4">
        <f>IF(Tabelle4[[#This Row],[Spalte5]] = "BOOL","0.1",P511-Tabelle4[[#This Row],[byte]])</f>
        <v>2</v>
      </c>
    </row>
    <row r="511" spans="3:22" x14ac:dyDescent="0.25">
      <c r="C511" t="s">
        <v>1046</v>
      </c>
      <c r="D511" t="s">
        <v>1047</v>
      </c>
      <c r="H511" t="s">
        <v>22</v>
      </c>
      <c r="O511" t="str">
        <f>MID(LEFT(Tabelle4[[#This Row],[Spalte4]],SEARCH(".",Tabelle4[[#This Row],[Spalte4]],1)-1),SEARCH("DB",Tabelle4[[#This Row],[Spalte4]],1),20)</f>
        <v>DB100</v>
      </c>
      <c r="P51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1246</v>
      </c>
      <c r="Q511" s="2" t="str">
        <f>IF(ISNUMBER(SEARCH(".",RIGHT(Tabelle4[[#This Row],[Spalte4]],2),1)),RIGHT(Tabelle4[[#This Row],[Spalte4]],1),"")</f>
        <v>0</v>
      </c>
      <c r="R511" t="str">
        <f>_xlfn.TEXTJOIN(" ",FALSE,Tabelle4[[#This Row],[H]],_xlfn.TEXTJOIN(".",TRUE,Tabelle4[[#This Row],[byte]],Tabelle4[[#This Row],[bit]]))</f>
        <v>DB100 1246.0</v>
      </c>
      <c r="S511" t="str">
        <f xml:space="preserve"> "." &amp; SUBSTITUTE(SUBSTITUTE(Tabelle4[[#This Row],[Spalte3]],"[",""),"]","")</f>
        <v>.BDE.BDE.Zusatzdaten.Gewindepruefung.Locherkennung.Locherkennung_Bohrungen.Programm</v>
      </c>
      <c r="U511" t="str">
        <f>IF(Tabelle4[[#This Row],[Spalte5]]="BOOL","BOOL",
IF(Tabelle4[[#This Row],[Spalte5]]="DEZ+/-",
IF(P512-Tabelle4[[#This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11" s="4">
        <f>IF(Tabelle4[[#This Row],[Spalte5]] = "BOOL","0.1",P512-Tabelle4[[#This Row],[byte]])</f>
        <v>0</v>
      </c>
    </row>
    <row r="512" spans="3:22" x14ac:dyDescent="0.25">
      <c r="C512" t="s">
        <v>1048</v>
      </c>
      <c r="D512" t="s">
        <v>1049</v>
      </c>
      <c r="E512" t="s">
        <v>26</v>
      </c>
      <c r="H512" t="s">
        <v>22</v>
      </c>
      <c r="O512" t="str">
        <f>MID(LEFT(Tabelle4[[#This Row],[Spalte4]],SEARCH(".",Tabelle4[[#This Row],[Spalte4]],1)-1),SEARCH("DB",Tabelle4[[#This Row],[Spalte4]],1),20)</f>
        <v>DB100</v>
      </c>
      <c r="P51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1246</v>
      </c>
      <c r="Q512" s="2" t="str">
        <f>IF(ISNUMBER(SEARCH(".",RIGHT(Tabelle4[[#This Row],[Spalte4]],2),1)),RIGHT(Tabelle4[[#This Row],[Spalte4]],1),"")</f>
        <v/>
      </c>
      <c r="R512" t="str">
        <f>_xlfn.TEXTJOIN(" ",FALSE,Tabelle4[[#This Row],[H]],_xlfn.TEXTJOIN(".",TRUE,Tabelle4[[#This Row],[byte]],Tabelle4[[#This Row],[bit]]))</f>
        <v>DB100 1246</v>
      </c>
      <c r="S512" t="str">
        <f xml:space="preserve"> "." &amp; SUBSTITUTE(SUBSTITUTE(Tabelle4[[#This Row],[Spalte3]],"[",""),"]","")</f>
        <v>.BDE.BDE.Zusatzdaten.Gewindepruefung.Locherkennung.Locherkennung_Bohrungen.Programm1</v>
      </c>
      <c r="U512" t="str">
        <f>IF(Tabelle4[[#This Row],[Spalte5]]="BOOL","BOOL",
IF(Tabelle4[[#This Row],[Spalte5]]="DEZ+/-",
IF(P513-Tabelle4[[#This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12" s="4">
        <f>IF(Tabelle4[[#This Row],[Spalte5]] = "BOOL","0.1",P513-Tabelle4[[#This Row],[byte]])</f>
        <v>2</v>
      </c>
    </row>
    <row r="513" spans="3:22" x14ac:dyDescent="0.25">
      <c r="C513" t="s">
        <v>1050</v>
      </c>
      <c r="D513" t="s">
        <v>1051</v>
      </c>
      <c r="E513" t="s">
        <v>26</v>
      </c>
      <c r="H513" t="s">
        <v>22</v>
      </c>
      <c r="O513" t="str">
        <f>MID(LEFT(Tabelle4[[#This Row],[Spalte4]],SEARCH(".",Tabelle4[[#This Row],[Spalte4]],1)-1),SEARCH("DB",Tabelle4[[#This Row],[Spalte4]],1),20)</f>
        <v>DB100</v>
      </c>
      <c r="P51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1248</v>
      </c>
      <c r="Q513" s="2" t="str">
        <f>IF(ISNUMBER(SEARCH(".",RIGHT(Tabelle4[[#This Row],[Spalte4]],2),1)),RIGHT(Tabelle4[[#This Row],[Spalte4]],1),"")</f>
        <v/>
      </c>
      <c r="R513" t="str">
        <f>_xlfn.TEXTJOIN(" ",FALSE,Tabelle4[[#This Row],[H]],_xlfn.TEXTJOIN(".",TRUE,Tabelle4[[#This Row],[byte]],Tabelle4[[#This Row],[bit]]))</f>
        <v>DB100 1248</v>
      </c>
      <c r="S513" t="str">
        <f xml:space="preserve"> "." &amp; SUBSTITUTE(SUBSTITUTE(Tabelle4[[#This Row],[Spalte3]],"[",""),"]","")</f>
        <v>.BDE.BDE.Zusatzdaten.Gewindepruefung.Locherkennung.Locherkennung_Bohrungen.Programm2</v>
      </c>
      <c r="U513" t="str">
        <f>IF(Tabelle4[[#This Row],[Spalte5]]="BOOL","BOOL",
IF(Tabelle4[[#This Row],[Spalte5]]="DEZ+/-",
IF(P514-Tabelle4[[#This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13" s="4">
        <f>IF(Tabelle4[[#This Row],[Spalte5]] = "BOOL","0.1",P514-Tabelle4[[#This Row],[byte]])</f>
        <v>2</v>
      </c>
    </row>
    <row r="514" spans="3:22" x14ac:dyDescent="0.25">
      <c r="C514" t="s">
        <v>1052</v>
      </c>
      <c r="D514" t="s">
        <v>1053</v>
      </c>
      <c r="E514" t="s">
        <v>26</v>
      </c>
      <c r="H514" t="s">
        <v>22</v>
      </c>
      <c r="O514" t="str">
        <f>MID(LEFT(Tabelle4[[#This Row],[Spalte4]],SEARCH(".",Tabelle4[[#This Row],[Spalte4]],1)-1),SEARCH("DB",Tabelle4[[#This Row],[Spalte4]],1),20)</f>
        <v>DB100</v>
      </c>
      <c r="P51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1250</v>
      </c>
      <c r="Q514" s="2" t="str">
        <f>IF(ISNUMBER(SEARCH(".",RIGHT(Tabelle4[[#This Row],[Spalte4]],2),1)),RIGHT(Tabelle4[[#This Row],[Spalte4]],1),"")</f>
        <v/>
      </c>
      <c r="R514" t="str">
        <f>_xlfn.TEXTJOIN(" ",FALSE,Tabelle4[[#This Row],[H]],_xlfn.TEXTJOIN(".",TRUE,Tabelle4[[#This Row],[byte]],Tabelle4[[#This Row],[bit]]))</f>
        <v>DB100 1250</v>
      </c>
      <c r="S514" t="str">
        <f xml:space="preserve"> "." &amp; SUBSTITUTE(SUBSTITUTE(Tabelle4[[#This Row],[Spalte3]],"[",""),"]","")</f>
        <v>.BDE.BDE.Zusatzdaten.Gewindepruefung.Locherkennung.Locherkennung_Bohrungen.Programm3</v>
      </c>
      <c r="U514" t="str">
        <f>IF(Tabelle4[[#This Row],[Spalte5]]="BOOL","BOOL",
IF(Tabelle4[[#This Row],[Spalte5]]="DEZ+/-",
IF(P515-Tabelle4[[#This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14" s="4">
        <f>IF(Tabelle4[[#This Row],[Spalte5]] = "BOOL","0.1",P515-Tabelle4[[#This Row],[byte]])</f>
        <v>2</v>
      </c>
    </row>
    <row r="515" spans="3:22" x14ac:dyDescent="0.25">
      <c r="C515" t="s">
        <v>1054</v>
      </c>
      <c r="D515" t="s">
        <v>1055</v>
      </c>
      <c r="E515" t="s">
        <v>26</v>
      </c>
      <c r="H515" t="s">
        <v>22</v>
      </c>
      <c r="O515" t="str">
        <f>MID(LEFT(Tabelle4[[#This Row],[Spalte4]],SEARCH(".",Tabelle4[[#This Row],[Spalte4]],1)-1),SEARCH("DB",Tabelle4[[#This Row],[Spalte4]],1),20)</f>
        <v>DB100</v>
      </c>
      <c r="P51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1252</v>
      </c>
      <c r="Q515" s="2" t="str">
        <f>IF(ISNUMBER(SEARCH(".",RIGHT(Tabelle4[[#This Row],[Spalte4]],2),1)),RIGHT(Tabelle4[[#This Row],[Spalte4]],1),"")</f>
        <v/>
      </c>
      <c r="R515" t="str">
        <f>_xlfn.TEXTJOIN(" ",FALSE,Tabelle4[[#This Row],[H]],_xlfn.TEXTJOIN(".",TRUE,Tabelle4[[#This Row],[byte]],Tabelle4[[#This Row],[bit]]))</f>
        <v>DB100 1252</v>
      </c>
      <c r="S515" t="str">
        <f xml:space="preserve"> "." &amp; SUBSTITUTE(SUBSTITUTE(Tabelle4[[#This Row],[Spalte3]],"[",""),"]","")</f>
        <v>.BDE.BDE.Zusatzdaten.Gewindepruefung.Locherkennung.Locherkennung_Bohrungen.Programm4</v>
      </c>
      <c r="U515" t="str">
        <f>IF(Tabelle4[[#This Row],[Spalte5]]="BOOL","BOOL",
IF(Tabelle4[[#This Row],[Spalte5]]="DEZ+/-",
IF(P516-Tabelle4[[#This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15" s="4">
        <f>IF(Tabelle4[[#This Row],[Spalte5]] = "BOOL","0.1",P516-Tabelle4[[#This Row],[byte]])</f>
        <v>2</v>
      </c>
    </row>
    <row r="516" spans="3:22" x14ac:dyDescent="0.25">
      <c r="C516" t="s">
        <v>1056</v>
      </c>
      <c r="D516" t="s">
        <v>1057</v>
      </c>
      <c r="E516" t="s">
        <v>26</v>
      </c>
      <c r="H516" t="s">
        <v>22</v>
      </c>
      <c r="O516" t="str">
        <f>MID(LEFT(Tabelle4[[#This Row],[Spalte4]],SEARCH(".",Tabelle4[[#This Row],[Spalte4]],1)-1),SEARCH("DB",Tabelle4[[#This Row],[Spalte4]],1),20)</f>
        <v>DB100</v>
      </c>
      <c r="P51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1254</v>
      </c>
      <c r="Q516" s="2" t="str">
        <f>IF(ISNUMBER(SEARCH(".",RIGHT(Tabelle4[[#This Row],[Spalte4]],2),1)),RIGHT(Tabelle4[[#This Row],[Spalte4]],1),"")</f>
        <v/>
      </c>
      <c r="R516" t="str">
        <f>_xlfn.TEXTJOIN(" ",FALSE,Tabelle4[[#This Row],[H]],_xlfn.TEXTJOIN(".",TRUE,Tabelle4[[#This Row],[byte]],Tabelle4[[#This Row],[bit]]))</f>
        <v>DB100 1254</v>
      </c>
      <c r="S516" t="str">
        <f xml:space="preserve"> "." &amp; SUBSTITUTE(SUBSTITUTE(Tabelle4[[#This Row],[Spalte3]],"[",""),"]","")</f>
        <v>.BDE.BDE.Zusatzdaten.Gewindepruefung.Locherkennung.Locherkennung_Bohrungen.Programm5</v>
      </c>
      <c r="U516" t="str">
        <f>IF(Tabelle4[[#This Row],[Spalte5]]="BOOL","BOOL",
IF(Tabelle4[[#This Row],[Spalte5]]="DEZ+/-",
IF(P517-Tabelle4[[#This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16" s="4">
        <f>IF(Tabelle4[[#This Row],[Spalte5]] = "BOOL","0.1",P517-Tabelle4[[#This Row],[byte]])</f>
        <v>2</v>
      </c>
    </row>
    <row r="517" spans="3:22" x14ac:dyDescent="0.25">
      <c r="C517" t="s">
        <v>1058</v>
      </c>
      <c r="D517" t="s">
        <v>1059</v>
      </c>
      <c r="E517" t="s">
        <v>26</v>
      </c>
      <c r="H517" t="s">
        <v>22</v>
      </c>
      <c r="O517" t="str">
        <f>MID(LEFT(Tabelle4[[#This Row],[Spalte4]],SEARCH(".",Tabelle4[[#This Row],[Spalte4]],1)-1),SEARCH("DB",Tabelle4[[#This Row],[Spalte4]],1),20)</f>
        <v>DB100</v>
      </c>
      <c r="P51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1256</v>
      </c>
      <c r="Q517" s="2" t="str">
        <f>IF(ISNUMBER(SEARCH(".",RIGHT(Tabelle4[[#This Row],[Spalte4]],2),1)),RIGHT(Tabelle4[[#This Row],[Spalte4]],1),"")</f>
        <v/>
      </c>
      <c r="R517" t="str">
        <f>_xlfn.TEXTJOIN(" ",FALSE,Tabelle4[[#This Row],[H]],_xlfn.TEXTJOIN(".",TRUE,Tabelle4[[#This Row],[byte]],Tabelle4[[#This Row],[bit]]))</f>
        <v>DB100 1256</v>
      </c>
      <c r="S517" t="str">
        <f xml:space="preserve"> "." &amp; SUBSTITUTE(SUBSTITUTE(Tabelle4[[#This Row],[Spalte3]],"[",""),"]","")</f>
        <v>.BDE.BDE.Zusatzdaten.Gewindepruefung.Locherkennung.Locherkennung_Bohrungen.Programm6</v>
      </c>
      <c r="U517" t="str">
        <f>IF(Tabelle4[[#This Row],[Spalte5]]="BOOL","BOOL",
IF(Tabelle4[[#This Row],[Spalte5]]="DEZ+/-",
IF(P518-Tabelle4[[#This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17" s="4">
        <f>IF(Tabelle4[[#This Row],[Spalte5]] = "BOOL","0.1",P518-Tabelle4[[#This Row],[byte]])</f>
        <v>2</v>
      </c>
    </row>
    <row r="518" spans="3:22" x14ac:dyDescent="0.25">
      <c r="C518" t="s">
        <v>1060</v>
      </c>
      <c r="D518" t="s">
        <v>1061</v>
      </c>
      <c r="E518" t="s">
        <v>26</v>
      </c>
      <c r="H518" t="s">
        <v>22</v>
      </c>
      <c r="O518" t="str">
        <f>MID(LEFT(Tabelle4[[#This Row],[Spalte4]],SEARCH(".",Tabelle4[[#This Row],[Spalte4]],1)-1),SEARCH("DB",Tabelle4[[#This Row],[Spalte4]],1),20)</f>
        <v>DB100</v>
      </c>
      <c r="P51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1258</v>
      </c>
      <c r="Q518" s="2" t="str">
        <f>IF(ISNUMBER(SEARCH(".",RIGHT(Tabelle4[[#This Row],[Spalte4]],2),1)),RIGHT(Tabelle4[[#This Row],[Spalte4]],1),"")</f>
        <v/>
      </c>
      <c r="R518" t="str">
        <f>_xlfn.TEXTJOIN(" ",FALSE,Tabelle4[[#This Row],[H]],_xlfn.TEXTJOIN(".",TRUE,Tabelle4[[#This Row],[byte]],Tabelle4[[#This Row],[bit]]))</f>
        <v>DB100 1258</v>
      </c>
      <c r="S518" t="str">
        <f xml:space="preserve"> "." &amp; SUBSTITUTE(SUBSTITUTE(Tabelle4[[#This Row],[Spalte3]],"[",""),"]","")</f>
        <v>.BDE.BDE.Zusatzdaten.Gewindepruefung.Locherkennung.Locherkennung_Bohrungen.Programm7</v>
      </c>
      <c r="U518" t="str">
        <f>IF(Tabelle4[[#This Row],[Spalte5]]="BOOL","BOOL",
IF(Tabelle4[[#This Row],[Spalte5]]="DEZ+/-",
IF(P519-Tabelle4[[#This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18" s="4">
        <f>IF(Tabelle4[[#This Row],[Spalte5]] = "BOOL","0.1",P519-Tabelle4[[#This Row],[byte]])</f>
        <v>2</v>
      </c>
    </row>
    <row r="519" spans="3:22" x14ac:dyDescent="0.25">
      <c r="C519" t="s">
        <v>1062</v>
      </c>
      <c r="D519" t="s">
        <v>1063</v>
      </c>
      <c r="E519" t="s">
        <v>26</v>
      </c>
      <c r="H519" t="s">
        <v>22</v>
      </c>
      <c r="O519" t="str">
        <f>MID(LEFT(Tabelle4[[#This Row],[Spalte4]],SEARCH(".",Tabelle4[[#This Row],[Spalte4]],1)-1),SEARCH("DB",Tabelle4[[#This Row],[Spalte4]],1),20)</f>
        <v>DB100</v>
      </c>
      <c r="P51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1260</v>
      </c>
      <c r="Q519" s="2" t="str">
        <f>IF(ISNUMBER(SEARCH(".",RIGHT(Tabelle4[[#This Row],[Spalte4]],2),1)),RIGHT(Tabelle4[[#This Row],[Spalte4]],1),"")</f>
        <v/>
      </c>
      <c r="R519" t="str">
        <f>_xlfn.TEXTJOIN(" ",FALSE,Tabelle4[[#This Row],[H]],_xlfn.TEXTJOIN(".",TRUE,Tabelle4[[#This Row],[byte]],Tabelle4[[#This Row],[bit]]))</f>
        <v>DB100 1260</v>
      </c>
      <c r="S519" t="str">
        <f xml:space="preserve"> "." &amp; SUBSTITUTE(SUBSTITUTE(Tabelle4[[#This Row],[Spalte3]],"[",""),"]","")</f>
        <v>.BDE.BDE.Zusatzdaten.Gewindepruefung.Locherkennung.Locherkennung_Bohrungen.Programm8</v>
      </c>
      <c r="U519" t="str">
        <f>IF(Tabelle4[[#This Row],[Spalte5]]="BOOL","BOOL",
IF(Tabelle4[[#This Row],[Spalte5]]="DEZ+/-",
IF(P520-Tabelle4[[#This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19" s="4">
        <f>IF(Tabelle4[[#This Row],[Spalte5]] = "BOOL","0.1",P520-Tabelle4[[#This Row],[byte]])</f>
        <v>2</v>
      </c>
    </row>
    <row r="520" spans="3:22" x14ac:dyDescent="0.25">
      <c r="C520" t="s">
        <v>1064</v>
      </c>
      <c r="D520" t="s">
        <v>1065</v>
      </c>
      <c r="E520" t="s">
        <v>26</v>
      </c>
      <c r="H520" t="s">
        <v>22</v>
      </c>
      <c r="O520" t="str">
        <f>MID(LEFT(Tabelle4[[#This Row],[Spalte4]],SEARCH(".",Tabelle4[[#This Row],[Spalte4]],1)-1),SEARCH("DB",Tabelle4[[#This Row],[Spalte4]],1),20)</f>
        <v>DB100</v>
      </c>
      <c r="P52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1262</v>
      </c>
      <c r="Q520" s="2" t="str">
        <f>IF(ISNUMBER(SEARCH(".",RIGHT(Tabelle4[[#This Row],[Spalte4]],2),1)),RIGHT(Tabelle4[[#This Row],[Spalte4]],1),"")</f>
        <v/>
      </c>
      <c r="R520" t="str">
        <f>_xlfn.TEXTJOIN(" ",FALSE,Tabelle4[[#This Row],[H]],_xlfn.TEXTJOIN(".",TRUE,Tabelle4[[#This Row],[byte]],Tabelle4[[#This Row],[bit]]))</f>
        <v>DB100 1262</v>
      </c>
      <c r="S520" t="str">
        <f xml:space="preserve"> "." &amp; SUBSTITUTE(SUBSTITUTE(Tabelle4[[#This Row],[Spalte3]],"[",""),"]","")</f>
        <v>.BDE.BDE.Zusatzdaten.DP_Kammer_ist</v>
      </c>
      <c r="U520" t="str">
        <f>IF(Tabelle4[[#This Row],[Spalte5]]="BOOL","BOOL",
IF(Tabelle4[[#This Row],[Spalte5]]="DEZ+/-",
IF(P521-Tabelle4[[#This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20" s="4">
        <f>IF(Tabelle4[[#This Row],[Spalte5]] = "BOOL","0.1",P521-Tabelle4[[#This Row],[byte]])</f>
        <v>2</v>
      </c>
    </row>
    <row r="521" spans="3:22" x14ac:dyDescent="0.25">
      <c r="C521" t="s">
        <v>1066</v>
      </c>
      <c r="D521" t="s">
        <v>1067</v>
      </c>
      <c r="E521" t="s">
        <v>26</v>
      </c>
      <c r="H521" t="s">
        <v>22</v>
      </c>
      <c r="O521" t="str">
        <f>MID(LEFT(Tabelle4[[#This Row],[Spalte4]],SEARCH(".",Tabelle4[[#This Row],[Spalte4]],1)-1),SEARCH("DB",Tabelle4[[#This Row],[Spalte4]],1),20)</f>
        <v>DB100</v>
      </c>
      <c r="P52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1264</v>
      </c>
      <c r="Q521" s="2" t="str">
        <f>IF(ISNUMBER(SEARCH(".",RIGHT(Tabelle4[[#This Row],[Spalte4]],2),1)),RIGHT(Tabelle4[[#This Row],[Spalte4]],1),"")</f>
        <v/>
      </c>
      <c r="R521" t="str">
        <f>_xlfn.TEXTJOIN(" ",FALSE,Tabelle4[[#This Row],[H]],_xlfn.TEXTJOIN(".",TRUE,Tabelle4[[#This Row],[byte]],Tabelle4[[#This Row],[bit]]))</f>
        <v>DB100 1264</v>
      </c>
      <c r="S521" t="str">
        <f xml:space="preserve"> "." &amp; SUBSTITUTE(SUBSTITUTE(Tabelle4[[#This Row],[Spalte3]],"[",""),"]","")</f>
        <v>.BDE.BDE.Zusatzdaten.DP_Kammer_soll</v>
      </c>
      <c r="U521" t="str">
        <f>IF(Tabelle4[[#This Row],[Spalte5]]="BOOL","BOOL",
IF(Tabelle4[[#This Row],[Spalte5]]="DEZ+/-",
IF(P522-Tabelle4[[#This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21" s="4">
        <f>IF(Tabelle4[[#This Row],[Spalte5]] = "BOOL","0.1",P522-Tabelle4[[#This Row],[byte]])</f>
        <v>2</v>
      </c>
    </row>
    <row r="522" spans="3:22" x14ac:dyDescent="0.25">
      <c r="C522" t="s">
        <v>1068</v>
      </c>
      <c r="D522" t="s">
        <v>1069</v>
      </c>
      <c r="E522" t="s">
        <v>29</v>
      </c>
      <c r="H522" t="s">
        <v>22</v>
      </c>
      <c r="O522" t="str">
        <f>MID(LEFT(Tabelle4[[#This Row],[Spalte4]],SEARCH(".",Tabelle4[[#This Row],[Spalte4]],1)-1),SEARCH("DB",Tabelle4[[#This Row],[Spalte4]],1),20)</f>
        <v>DB100</v>
      </c>
      <c r="P52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1266</v>
      </c>
      <c r="Q522" s="2" t="str">
        <f>IF(ISNUMBER(SEARCH(".",RIGHT(Tabelle4[[#This Row],[Spalte4]],2),1)),RIGHT(Tabelle4[[#This Row],[Spalte4]],1),"")</f>
        <v>0</v>
      </c>
      <c r="R522" t="str">
        <f>_xlfn.TEXTJOIN(" ",FALSE,Tabelle4[[#This Row],[H]],_xlfn.TEXTJOIN(".",TRUE,Tabelle4[[#This Row],[byte]],Tabelle4[[#This Row],[bit]]))</f>
        <v>DB100 1266.0</v>
      </c>
      <c r="S522" t="str">
        <f xml:space="preserve"> "." &amp; SUBSTITUTE(SUBSTITUTE(Tabelle4[[#This Row],[Spalte3]],"[",""),"]","")</f>
        <v>.BDE.BDE.Zusatzdaten.DP_iO</v>
      </c>
      <c r="U522" t="str">
        <f>IF(Tabelle4[[#This Row],[Spalte5]]="BOOL","BOOL",
IF(Tabelle4[[#This Row],[Spalte5]]="DEZ+/-",
IF(P523-Tabelle4[[#This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22" s="4" t="str">
        <f>IF(Tabelle4[[#This Row],[Spalte5]] = "BOOL","0.1",P523-Tabelle4[[#This Row],[byte]])</f>
        <v>0.1</v>
      </c>
    </row>
    <row r="523" spans="3:22" x14ac:dyDescent="0.25">
      <c r="C523" t="s">
        <v>1070</v>
      </c>
      <c r="D523" t="s">
        <v>1071</v>
      </c>
      <c r="E523" t="s">
        <v>29</v>
      </c>
      <c r="H523" t="s">
        <v>22</v>
      </c>
      <c r="O523" t="str">
        <f>MID(LEFT(Tabelle4[[#This Row],[Spalte4]],SEARCH(".",Tabelle4[[#This Row],[Spalte4]],1)-1),SEARCH("DB",Tabelle4[[#This Row],[Spalte4]],1),20)</f>
        <v>DB100</v>
      </c>
      <c r="P52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1266</v>
      </c>
      <c r="Q523" s="2" t="str">
        <f>IF(ISNUMBER(SEARCH(".",RIGHT(Tabelle4[[#This Row],[Spalte4]],2),1)),RIGHT(Tabelle4[[#This Row],[Spalte4]],1),"")</f>
        <v>1</v>
      </c>
      <c r="R523" t="str">
        <f>_xlfn.TEXTJOIN(" ",FALSE,Tabelle4[[#This Row],[H]],_xlfn.TEXTJOIN(".",TRUE,Tabelle4[[#This Row],[byte]],Tabelle4[[#This Row],[bit]]))</f>
        <v>DB100 1266.1</v>
      </c>
      <c r="S523" t="str">
        <f xml:space="preserve"> "." &amp; SUBSTITUTE(SUBSTITUTE(Tabelle4[[#This Row],[Spalte3]],"[",""),"]","")</f>
        <v>.BDE.BDE.Zusatzdaten.DP_Gas1_iO</v>
      </c>
      <c r="U523" t="str">
        <f>IF(Tabelle4[[#This Row],[Spalte5]]="BOOL","BOOL",
IF(Tabelle4[[#This Row],[Spalte5]]="DEZ+/-",
IF(P524-Tabelle4[[#This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23" s="4" t="str">
        <f>IF(Tabelle4[[#This Row],[Spalte5]] = "BOOL","0.1",P524-Tabelle4[[#This Row],[byte]])</f>
        <v>0.1</v>
      </c>
    </row>
    <row r="524" spans="3:22" x14ac:dyDescent="0.25">
      <c r="C524" t="s">
        <v>1072</v>
      </c>
      <c r="D524" t="s">
        <v>1073</v>
      </c>
      <c r="E524" t="s">
        <v>29</v>
      </c>
      <c r="H524" t="s">
        <v>22</v>
      </c>
      <c r="O524" t="str">
        <f>MID(LEFT(Tabelle4[[#This Row],[Spalte4]],SEARCH(".",Tabelle4[[#This Row],[Spalte4]],1)-1),SEARCH("DB",Tabelle4[[#This Row],[Spalte4]],1),20)</f>
        <v>DB100</v>
      </c>
      <c r="P52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1266</v>
      </c>
      <c r="Q524" s="2" t="str">
        <f>IF(ISNUMBER(SEARCH(".",RIGHT(Tabelle4[[#This Row],[Spalte4]],2),1)),RIGHT(Tabelle4[[#This Row],[Spalte4]],1),"")</f>
        <v>2</v>
      </c>
      <c r="R524" t="str">
        <f>_xlfn.TEXTJOIN(" ",FALSE,Tabelle4[[#This Row],[H]],_xlfn.TEXTJOIN(".",TRUE,Tabelle4[[#This Row],[byte]],Tabelle4[[#This Row],[bit]]))</f>
        <v>DB100 1266.2</v>
      </c>
      <c r="S524" t="str">
        <f xml:space="preserve"> "." &amp; SUBSTITUTE(SUBSTITUTE(Tabelle4[[#This Row],[Spalte3]],"[",""),"]","")</f>
        <v>.BDE.BDE.Zusatzdaten.DP_Wasser1_iO</v>
      </c>
      <c r="U524" t="str">
        <f>IF(Tabelle4[[#This Row],[Spalte5]]="BOOL","BOOL",
IF(Tabelle4[[#This Row],[Spalte5]]="DEZ+/-",
IF(P525-Tabelle4[[#This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24" s="4" t="str">
        <f>IF(Tabelle4[[#This Row],[Spalte5]] = "BOOL","0.1",P525-Tabelle4[[#This Row],[byte]])</f>
        <v>0.1</v>
      </c>
    </row>
    <row r="525" spans="3:22" x14ac:dyDescent="0.25">
      <c r="C525" t="s">
        <v>1074</v>
      </c>
      <c r="D525" t="s">
        <v>1075</v>
      </c>
      <c r="E525" t="s">
        <v>29</v>
      </c>
      <c r="H525" t="s">
        <v>22</v>
      </c>
      <c r="O525" t="str">
        <f>MID(LEFT(Tabelle4[[#This Row],[Spalte4]],SEARCH(".",Tabelle4[[#This Row],[Spalte4]],1)-1),SEARCH("DB",Tabelle4[[#This Row],[Spalte4]],1),20)</f>
        <v>DB100</v>
      </c>
      <c r="P52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1266</v>
      </c>
      <c r="Q525" s="2" t="str">
        <f>IF(ISNUMBER(SEARCH(".",RIGHT(Tabelle4[[#This Row],[Spalte4]],2),1)),RIGHT(Tabelle4[[#This Row],[Spalte4]],1),"")</f>
        <v>3</v>
      </c>
      <c r="R525" t="str">
        <f>_xlfn.TEXTJOIN(" ",FALSE,Tabelle4[[#This Row],[H]],_xlfn.TEXTJOIN(".",TRUE,Tabelle4[[#This Row],[byte]],Tabelle4[[#This Row],[bit]]))</f>
        <v>DB100 1266.3</v>
      </c>
      <c r="S525" t="str">
        <f xml:space="preserve"> "." &amp; SUBSTITUTE(SUBSTITUTE(Tabelle4[[#This Row],[Spalte3]],"[",""),"]","")</f>
        <v>.BDE.BDE.Zusatzdaten.DP_Gas2_iO</v>
      </c>
      <c r="U525" t="str">
        <f>IF(Tabelle4[[#This Row],[Spalte5]]="BOOL","BOOL",
IF(Tabelle4[[#This Row],[Spalte5]]="DEZ+/-",
IF(P526-Tabelle4[[#This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25" s="4" t="str">
        <f>IF(Tabelle4[[#This Row],[Spalte5]] = "BOOL","0.1",P526-Tabelle4[[#This Row],[byte]])</f>
        <v>0.1</v>
      </c>
    </row>
    <row r="526" spans="3:22" x14ac:dyDescent="0.25">
      <c r="C526" t="s">
        <v>1076</v>
      </c>
      <c r="D526" t="s">
        <v>1077</v>
      </c>
      <c r="E526" t="s">
        <v>29</v>
      </c>
      <c r="H526" t="s">
        <v>22</v>
      </c>
      <c r="O526" t="str">
        <f>MID(LEFT(Tabelle4[[#This Row],[Spalte4]],SEARCH(".",Tabelle4[[#This Row],[Spalte4]],1)-1),SEARCH("DB",Tabelle4[[#This Row],[Spalte4]],1),20)</f>
        <v>DB100</v>
      </c>
      <c r="P52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1266</v>
      </c>
      <c r="Q526" s="2" t="str">
        <f>IF(ISNUMBER(SEARCH(".",RIGHT(Tabelle4[[#This Row],[Spalte4]],2),1)),RIGHT(Tabelle4[[#This Row],[Spalte4]],1),"")</f>
        <v>4</v>
      </c>
      <c r="R526" t="str">
        <f>_xlfn.TEXTJOIN(" ",FALSE,Tabelle4[[#This Row],[H]],_xlfn.TEXTJOIN(".",TRUE,Tabelle4[[#This Row],[byte]],Tabelle4[[#This Row],[bit]]))</f>
        <v>DB100 1266.4</v>
      </c>
      <c r="S526" t="str">
        <f xml:space="preserve"> "." &amp; SUBSTITUTE(SUBSTITUTE(Tabelle4[[#This Row],[Spalte3]],"[",""),"]","")</f>
        <v>.BDE.BDE.Zusatzdaten.DP_Wasser2_iO</v>
      </c>
      <c r="U526" t="str">
        <f>IF(Tabelle4[[#This Row],[Spalte5]]="BOOL","BOOL",
IF(Tabelle4[[#This Row],[Spalte5]]="DEZ+/-",
IF(P527-Tabelle4[[#This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26" s="4" t="str">
        <f>IF(Tabelle4[[#This Row],[Spalte5]] = "BOOL","0.1",P527-Tabelle4[[#This Row],[byte]])</f>
        <v>0.1</v>
      </c>
    </row>
    <row r="527" spans="3:22" x14ac:dyDescent="0.25">
      <c r="C527" t="s">
        <v>1078</v>
      </c>
      <c r="D527" t="s">
        <v>1079</v>
      </c>
      <c r="E527" t="s">
        <v>29</v>
      </c>
      <c r="H527" t="s">
        <v>22</v>
      </c>
      <c r="O527" t="str">
        <f>MID(LEFT(Tabelle4[[#This Row],[Spalte4]],SEARCH(".",Tabelle4[[#This Row],[Spalte4]],1)-1),SEARCH("DB",Tabelle4[[#This Row],[Spalte4]],1),20)</f>
        <v>DB100</v>
      </c>
      <c r="P52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1266</v>
      </c>
      <c r="Q527" s="2" t="str">
        <f>IF(ISNUMBER(SEARCH(".",RIGHT(Tabelle4[[#This Row],[Spalte4]],2),1)),RIGHT(Tabelle4[[#This Row],[Spalte4]],1),"")</f>
        <v>5</v>
      </c>
      <c r="R527" t="str">
        <f>_xlfn.TEXTJOIN(" ",FALSE,Tabelle4[[#This Row],[H]],_xlfn.TEXTJOIN(".",TRUE,Tabelle4[[#This Row],[byte]],Tabelle4[[#This Row],[bit]]))</f>
        <v>DB100 1266.5</v>
      </c>
      <c r="S527" t="str">
        <f xml:space="preserve"> "." &amp; SUBSTITUTE(SUBSTITUTE(Tabelle4[[#This Row],[Spalte3]],"[",""),"]","")</f>
        <v>.BDE.BDE.Zusatzdaten.DP_Entluftungsdruck_OK</v>
      </c>
      <c r="U527" t="str">
        <f>IF(Tabelle4[[#This Row],[Spalte5]]="BOOL","BOOL",
IF(Tabelle4[[#This Row],[Spalte5]]="DEZ+/-",
IF(P528-Tabelle4[[#This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27" s="4" t="str">
        <f>IF(Tabelle4[[#This Row],[Spalte5]] = "BOOL","0.1",P528-Tabelle4[[#This Row],[byte]])</f>
        <v>0.1</v>
      </c>
    </row>
    <row r="528" spans="3:22" x14ac:dyDescent="0.25">
      <c r="C528" t="s">
        <v>1080</v>
      </c>
      <c r="D528" t="s">
        <v>1081</v>
      </c>
      <c r="E528" t="s">
        <v>26</v>
      </c>
      <c r="H528" t="s">
        <v>22</v>
      </c>
      <c r="O528" t="str">
        <f>MID(LEFT(Tabelle4[[#This Row],[Spalte4]],SEARCH(".",Tabelle4[[#This Row],[Spalte4]],1)-1),SEARCH("DB",Tabelle4[[#This Row],[Spalte4]],1),20)</f>
        <v>DB100</v>
      </c>
      <c r="P52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1268</v>
      </c>
      <c r="Q528" s="2" t="str">
        <f>IF(ISNUMBER(SEARCH(".",RIGHT(Tabelle4[[#This Row],[Spalte4]],2),1)),RIGHT(Tabelle4[[#This Row],[Spalte4]],1),"")</f>
        <v/>
      </c>
      <c r="R528" t="str">
        <f>_xlfn.TEXTJOIN(" ",FALSE,Tabelle4[[#This Row],[H]],_xlfn.TEXTJOIN(".",TRUE,Tabelle4[[#This Row],[byte]],Tabelle4[[#This Row],[bit]]))</f>
        <v>DB100 1268</v>
      </c>
      <c r="S528" t="str">
        <f xml:space="preserve"> "." &amp; SUBSTITUTE(SUBSTITUTE(Tabelle4[[#This Row],[Spalte3]],"[",""),"]","")</f>
        <v>.BDE.BDE.Zusatzdaten.DP_Gas1_Prgnr</v>
      </c>
      <c r="U528" t="str">
        <f>IF(Tabelle4[[#This Row],[Spalte5]]="BOOL","BOOL",
IF(Tabelle4[[#This Row],[Spalte5]]="DEZ+/-",
IF(P529-Tabelle4[[#This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28" s="4">
        <f>IF(Tabelle4[[#This Row],[Spalte5]] = "BOOL","0.1",P529-Tabelle4[[#This Row],[byte]])</f>
        <v>2</v>
      </c>
    </row>
    <row r="529" spans="3:22" x14ac:dyDescent="0.25">
      <c r="C529" t="s">
        <v>1082</v>
      </c>
      <c r="D529" t="s">
        <v>1083</v>
      </c>
      <c r="E529" t="s">
        <v>26</v>
      </c>
      <c r="H529" t="s">
        <v>22</v>
      </c>
      <c r="O529" t="str">
        <f>MID(LEFT(Tabelle4[[#This Row],[Spalte4]],SEARCH(".",Tabelle4[[#This Row],[Spalte4]],1)-1),SEARCH("DB",Tabelle4[[#This Row],[Spalte4]],1),20)</f>
        <v>DB100</v>
      </c>
      <c r="P52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1270</v>
      </c>
      <c r="Q529" s="2" t="str">
        <f>IF(ISNUMBER(SEARCH(".",RIGHT(Tabelle4[[#This Row],[Spalte4]],2),1)),RIGHT(Tabelle4[[#This Row],[Spalte4]],1),"")</f>
        <v/>
      </c>
      <c r="R529" t="str">
        <f>_xlfn.TEXTJOIN(" ",FALSE,Tabelle4[[#This Row],[H]],_xlfn.TEXTJOIN(".",TRUE,Tabelle4[[#This Row],[byte]],Tabelle4[[#This Row],[bit]]))</f>
        <v>DB100 1270</v>
      </c>
      <c r="S529" t="str">
        <f xml:space="preserve"> "." &amp; SUBSTITUTE(SUBSTITUTE(Tabelle4[[#This Row],[Spalte3]],"[",""),"]","")</f>
        <v>.BDE.BDE.Zusatzdaten.DP_Wasser1_Prgnr</v>
      </c>
      <c r="U529" t="str">
        <f>IF(Tabelle4[[#This Row],[Spalte5]]="BOOL","BOOL",
IF(Tabelle4[[#This Row],[Spalte5]]="DEZ+/-",
IF(P530-Tabelle4[[#This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29" s="4">
        <f>IF(Tabelle4[[#This Row],[Spalte5]] = "BOOL","0.1",P530-Tabelle4[[#This Row],[byte]])</f>
        <v>2</v>
      </c>
    </row>
    <row r="530" spans="3:22" x14ac:dyDescent="0.25">
      <c r="C530" t="s">
        <v>1084</v>
      </c>
      <c r="D530" t="s">
        <v>1085</v>
      </c>
      <c r="E530" t="s">
        <v>26</v>
      </c>
      <c r="H530" t="s">
        <v>22</v>
      </c>
      <c r="O530" t="str">
        <f>MID(LEFT(Tabelle4[[#This Row],[Spalte4]],SEARCH(".",Tabelle4[[#This Row],[Spalte4]],1)-1),SEARCH("DB",Tabelle4[[#This Row],[Spalte4]],1),20)</f>
        <v>DB100</v>
      </c>
      <c r="P53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1272</v>
      </c>
      <c r="Q530" s="2" t="str">
        <f>IF(ISNUMBER(SEARCH(".",RIGHT(Tabelle4[[#This Row],[Spalte4]],2),1)),RIGHT(Tabelle4[[#This Row],[Spalte4]],1),"")</f>
        <v/>
      </c>
      <c r="R530" t="str">
        <f>_xlfn.TEXTJOIN(" ",FALSE,Tabelle4[[#This Row],[H]],_xlfn.TEXTJOIN(".",TRUE,Tabelle4[[#This Row],[byte]],Tabelle4[[#This Row],[bit]]))</f>
        <v>DB100 1272</v>
      </c>
      <c r="S530" t="str">
        <f xml:space="preserve"> "." &amp; SUBSTITUTE(SUBSTITUTE(Tabelle4[[#This Row],[Spalte3]],"[",""),"]","")</f>
        <v>.BDE.BDE.Zusatzdaten.DP_Gas2_Prgnr</v>
      </c>
      <c r="U530" t="str">
        <f>IF(Tabelle4[[#This Row],[Spalte5]]="BOOL","BOOL",
IF(Tabelle4[[#This Row],[Spalte5]]="DEZ+/-",
IF(P531-Tabelle4[[#This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30" s="4">
        <f>IF(Tabelle4[[#This Row],[Spalte5]] = "BOOL","0.1",P531-Tabelle4[[#This Row],[byte]])</f>
        <v>2</v>
      </c>
    </row>
    <row r="531" spans="3:22" x14ac:dyDescent="0.25">
      <c r="C531" t="s">
        <v>1086</v>
      </c>
      <c r="D531" t="s">
        <v>1087</v>
      </c>
      <c r="E531" t="s">
        <v>26</v>
      </c>
      <c r="H531" t="s">
        <v>22</v>
      </c>
      <c r="O531" t="str">
        <f>MID(LEFT(Tabelle4[[#This Row],[Spalte4]],SEARCH(".",Tabelle4[[#This Row],[Spalte4]],1)-1),SEARCH("DB",Tabelle4[[#This Row],[Spalte4]],1),20)</f>
        <v>DB100</v>
      </c>
      <c r="P53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1274</v>
      </c>
      <c r="Q531" s="2" t="str">
        <f>IF(ISNUMBER(SEARCH(".",RIGHT(Tabelle4[[#This Row],[Spalte4]],2),1)),RIGHT(Tabelle4[[#This Row],[Spalte4]],1),"")</f>
        <v/>
      </c>
      <c r="R531" t="str">
        <f>_xlfn.TEXTJOIN(" ",FALSE,Tabelle4[[#This Row],[H]],_xlfn.TEXTJOIN(".",TRUE,Tabelle4[[#This Row],[byte]],Tabelle4[[#This Row],[bit]]))</f>
        <v>DB100 1274</v>
      </c>
      <c r="S531" t="str">
        <f xml:space="preserve"> "." &amp; SUBSTITUTE(SUBSTITUTE(Tabelle4[[#This Row],[Spalte3]],"[",""),"]","")</f>
        <v>.BDE.BDE.Zusatzdaten.DP_Wasser2_Prgnr</v>
      </c>
      <c r="U531" t="str">
        <f>IF(Tabelle4[[#This Row],[Spalte5]]="BOOL","BOOL",
IF(Tabelle4[[#This Row],[Spalte5]]="DEZ+/-",
IF(P532-Tabelle4[[#This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31" s="4">
        <f>IF(Tabelle4[[#This Row],[Spalte5]] = "BOOL","0.1",P532-Tabelle4[[#This Row],[byte]])</f>
        <v>2</v>
      </c>
    </row>
    <row r="532" spans="3:22" x14ac:dyDescent="0.25">
      <c r="C532" t="s">
        <v>1088</v>
      </c>
      <c r="D532" t="s">
        <v>1089</v>
      </c>
      <c r="E532" t="s">
        <v>28</v>
      </c>
      <c r="H532" t="s">
        <v>22</v>
      </c>
      <c r="O532" t="str">
        <f>MID(LEFT(Tabelle4[[#This Row],[Spalte4]],SEARCH(".",Tabelle4[[#This Row],[Spalte4]],1)-1),SEARCH("DB",Tabelle4[[#This Row],[Spalte4]],1),20)</f>
        <v>DB100</v>
      </c>
      <c r="P53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1276</v>
      </c>
      <c r="Q532" s="2" t="str">
        <f>IF(ISNUMBER(SEARCH(".",RIGHT(Tabelle4[[#This Row],[Spalte4]],2),1)),RIGHT(Tabelle4[[#This Row],[Spalte4]],1),"")</f>
        <v/>
      </c>
      <c r="R532" t="str">
        <f>_xlfn.TEXTJOIN(" ",FALSE,Tabelle4[[#This Row],[H]],_xlfn.TEXTJOIN(".",TRUE,Tabelle4[[#This Row],[byte]],Tabelle4[[#This Row],[bit]]))</f>
        <v>DB100 1276</v>
      </c>
      <c r="S532" t="str">
        <f xml:space="preserve"> "." &amp; SUBSTITUTE(SUBSTITUTE(Tabelle4[[#This Row],[Spalte3]],"[",""),"]","")</f>
        <v>.BDE.BDE.Zusatzdaten.DP_Temp_Messung_1</v>
      </c>
      <c r="U532" t="str">
        <f>IF(Tabelle4[[#This Row],[Spalte5]]="BOOL","BOOL",
IF(Tabelle4[[#This Row],[Spalte5]]="DEZ+/-",
IF(P533-Tabelle4[[#This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32" s="4">
        <f>IF(Tabelle4[[#This Row],[Spalte5]] = "BOOL","0.1",P533-Tabelle4[[#This Row],[byte]])</f>
        <v>4</v>
      </c>
    </row>
    <row r="533" spans="3:22" x14ac:dyDescent="0.25">
      <c r="C533" t="s">
        <v>1090</v>
      </c>
      <c r="D533" t="s">
        <v>1091</v>
      </c>
      <c r="E533" t="s">
        <v>28</v>
      </c>
      <c r="H533" t="s">
        <v>22</v>
      </c>
      <c r="O533" t="str">
        <f>MID(LEFT(Tabelle4[[#This Row],[Spalte4]],SEARCH(".",Tabelle4[[#This Row],[Spalte4]],1)-1),SEARCH("DB",Tabelle4[[#This Row],[Spalte4]],1),20)</f>
        <v>DB100</v>
      </c>
      <c r="P53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1280</v>
      </c>
      <c r="Q533" s="2" t="str">
        <f>IF(ISNUMBER(SEARCH(".",RIGHT(Tabelle4[[#This Row],[Spalte4]],2),1)),RIGHT(Tabelle4[[#This Row],[Spalte4]],1),"")</f>
        <v/>
      </c>
      <c r="R533" t="str">
        <f>_xlfn.TEXTJOIN(" ",FALSE,Tabelle4[[#This Row],[H]],_xlfn.TEXTJOIN(".",TRUE,Tabelle4[[#This Row],[byte]],Tabelle4[[#This Row],[bit]]))</f>
        <v>DB100 1280</v>
      </c>
      <c r="S533" t="str">
        <f xml:space="preserve"> "." &amp; SUBSTITUTE(SUBSTITUTE(Tabelle4[[#This Row],[Spalte3]],"[",""),"]","")</f>
        <v>.BDE.BDE.Zusatzdaten.DP_Temp_Messung_2</v>
      </c>
      <c r="U533" t="str">
        <f>IF(Tabelle4[[#This Row],[Spalte5]]="BOOL","BOOL",
IF(Tabelle4[[#This Row],[Spalte5]]="DEZ+/-",
IF(P534-Tabelle4[[#This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33" s="4">
        <f>IF(Tabelle4[[#This Row],[Spalte5]] = "BOOL","0.1",P534-Tabelle4[[#This Row],[byte]])</f>
        <v>4</v>
      </c>
    </row>
    <row r="534" spans="3:22" x14ac:dyDescent="0.25">
      <c r="C534" t="s">
        <v>1092</v>
      </c>
      <c r="D534" t="s">
        <v>1093</v>
      </c>
      <c r="E534" t="s">
        <v>28</v>
      </c>
      <c r="H534" t="s">
        <v>22</v>
      </c>
      <c r="O534" t="str">
        <f>MID(LEFT(Tabelle4[[#This Row],[Spalte4]],SEARCH(".",Tabelle4[[#This Row],[Spalte4]],1)-1),SEARCH("DB",Tabelle4[[#This Row],[Spalte4]],1),20)</f>
        <v>DB100</v>
      </c>
      <c r="P53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1284</v>
      </c>
      <c r="Q534" s="2" t="str">
        <f>IF(ISNUMBER(SEARCH(".",RIGHT(Tabelle4[[#This Row],[Spalte4]],2),1)),RIGHT(Tabelle4[[#This Row],[Spalte4]],1),"")</f>
        <v/>
      </c>
      <c r="R534" t="str">
        <f>_xlfn.TEXTJOIN(" ",FALSE,Tabelle4[[#This Row],[H]],_xlfn.TEXTJOIN(".",TRUE,Tabelle4[[#This Row],[byte]],Tabelle4[[#This Row],[bit]]))</f>
        <v>DB100 1284</v>
      </c>
      <c r="S534" t="str">
        <f xml:space="preserve"> "." &amp; SUBSTITUTE(SUBSTITUTE(Tabelle4[[#This Row],[Spalte3]],"[",""),"]","")</f>
        <v>.BDE.BDE.Zusatzdaten.DP_Gas1_MW_Druck</v>
      </c>
      <c r="U534" t="str">
        <f>IF(Tabelle4[[#This Row],[Spalte5]]="BOOL","BOOL",
IF(Tabelle4[[#This Row],[Spalte5]]="DEZ+/-",
IF(P535-Tabelle4[[#This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34" s="4">
        <f>IF(Tabelle4[[#This Row],[Spalte5]] = "BOOL","0.1",P535-Tabelle4[[#This Row],[byte]])</f>
        <v>4</v>
      </c>
    </row>
    <row r="535" spans="3:22" x14ac:dyDescent="0.25">
      <c r="C535" t="s">
        <v>1094</v>
      </c>
      <c r="D535" t="s">
        <v>1095</v>
      </c>
      <c r="E535" t="s">
        <v>28</v>
      </c>
      <c r="H535" t="s">
        <v>22</v>
      </c>
      <c r="O535" t="str">
        <f>MID(LEFT(Tabelle4[[#This Row],[Spalte4]],SEARCH(".",Tabelle4[[#This Row],[Spalte4]],1)-1),SEARCH("DB",Tabelle4[[#This Row],[Spalte4]],1),20)</f>
        <v>DB100</v>
      </c>
      <c r="P53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1288</v>
      </c>
      <c r="Q535" s="2" t="str">
        <f>IF(ISNUMBER(SEARCH(".",RIGHT(Tabelle4[[#This Row],[Spalte4]],2),1)),RIGHT(Tabelle4[[#This Row],[Spalte4]],1),"")</f>
        <v/>
      </c>
      <c r="R535" t="str">
        <f>_xlfn.TEXTJOIN(" ",FALSE,Tabelle4[[#This Row],[H]],_xlfn.TEXTJOIN(".",TRUE,Tabelle4[[#This Row],[byte]],Tabelle4[[#This Row],[bit]]))</f>
        <v>DB100 1288</v>
      </c>
      <c r="S535" t="str">
        <f xml:space="preserve"> "." &amp; SUBSTITUTE(SUBSTITUTE(Tabelle4[[#This Row],[Spalte3]],"[",""),"]","")</f>
        <v>.BDE.BDE.Zusatzdaten.DP_Gas1_MW_Leck</v>
      </c>
      <c r="U535" t="str">
        <f>IF(Tabelle4[[#This Row],[Spalte5]]="BOOL","BOOL",
IF(Tabelle4[[#This Row],[Spalte5]]="DEZ+/-",
IF(P536-Tabelle4[[#This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35" s="4">
        <f>IF(Tabelle4[[#This Row],[Spalte5]] = "BOOL","0.1",P536-Tabelle4[[#This Row],[byte]])</f>
        <v>4</v>
      </c>
    </row>
    <row r="536" spans="3:22" x14ac:dyDescent="0.25">
      <c r="C536" t="s">
        <v>1096</v>
      </c>
      <c r="D536" t="s">
        <v>1097</v>
      </c>
      <c r="E536" t="s">
        <v>21</v>
      </c>
      <c r="H536" t="s">
        <v>22</v>
      </c>
      <c r="O536" t="str">
        <f>MID(LEFT(Tabelle4[[#This Row],[Spalte4]],SEARCH(".",Tabelle4[[#This Row],[Spalte4]],1)-1),SEARCH("DB",Tabelle4[[#This Row],[Spalte4]],1),20)</f>
        <v>DB100</v>
      </c>
      <c r="P53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1292</v>
      </c>
      <c r="Q536" s="2" t="str">
        <f>IF(ISNUMBER(SEARCH(".",RIGHT(Tabelle4[[#This Row],[Spalte4]],2),1)),RIGHT(Tabelle4[[#This Row],[Spalte4]],1),"")</f>
        <v>0</v>
      </c>
      <c r="R536" t="str">
        <f>_xlfn.TEXTJOIN(" ",FALSE,Tabelle4[[#This Row],[H]],_xlfn.TEXTJOIN(".",TRUE,Tabelle4[[#This Row],[byte]],Tabelle4[[#This Row],[bit]]))</f>
        <v>DB100 1292.0</v>
      </c>
      <c r="S536" t="str">
        <f xml:space="preserve"> "." &amp; SUBSTITUTE(SUBSTITUTE(Tabelle4[[#This Row],[Spalte3]],"[",""),"]","")</f>
        <v>.BDE.BDE.Zusatzdaten.DP_Gas1_Zustand</v>
      </c>
      <c r="U536" t="str">
        <f>IF(Tabelle4[[#This Row],[Spalte5]]="BOOL","BOOL",
IF(Tabelle4[[#This Row],[Spalte5]]="DEZ+/-",
IF(P537-Tabelle4[[#This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536" s="4">
        <f>IF(Tabelle4[[#This Row],[Spalte5]] = "BOOL","0.1",P537-Tabelle4[[#This Row],[byte]])</f>
        <v>12</v>
      </c>
    </row>
    <row r="537" spans="3:22" x14ac:dyDescent="0.25">
      <c r="C537" t="s">
        <v>1098</v>
      </c>
      <c r="D537" t="s">
        <v>1099</v>
      </c>
      <c r="E537" t="s">
        <v>28</v>
      </c>
      <c r="H537" t="s">
        <v>22</v>
      </c>
      <c r="O537" t="str">
        <f>MID(LEFT(Tabelle4[[#This Row],[Spalte4]],SEARCH(".",Tabelle4[[#This Row],[Spalte4]],1)-1),SEARCH("DB",Tabelle4[[#This Row],[Spalte4]],1),20)</f>
        <v>DB100</v>
      </c>
      <c r="P53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1304</v>
      </c>
      <c r="Q537" s="2" t="str">
        <f>IF(ISNUMBER(SEARCH(".",RIGHT(Tabelle4[[#This Row],[Spalte4]],2),1)),RIGHT(Tabelle4[[#This Row],[Spalte4]],1),"")</f>
        <v/>
      </c>
      <c r="R537" t="str">
        <f>_xlfn.TEXTJOIN(" ",FALSE,Tabelle4[[#This Row],[H]],_xlfn.TEXTJOIN(".",TRUE,Tabelle4[[#This Row],[byte]],Tabelle4[[#This Row],[bit]]))</f>
        <v>DB100 1304</v>
      </c>
      <c r="S537" t="str">
        <f xml:space="preserve"> "." &amp; SUBSTITUTE(SUBSTITUTE(Tabelle4[[#This Row],[Spalte3]],"[",""),"]","")</f>
        <v>.BDE.BDE.Zusatzdaten.DP_Wasser1_MW_Druck</v>
      </c>
      <c r="U537" t="str">
        <f>IF(Tabelle4[[#This Row],[Spalte5]]="BOOL","BOOL",
IF(Tabelle4[[#This Row],[Spalte5]]="DEZ+/-",
IF(P538-Tabelle4[[#This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37" s="4">
        <f>IF(Tabelle4[[#This Row],[Spalte5]] = "BOOL","0.1",P538-Tabelle4[[#This Row],[byte]])</f>
        <v>4</v>
      </c>
    </row>
    <row r="538" spans="3:22" x14ac:dyDescent="0.25">
      <c r="C538" t="s">
        <v>1100</v>
      </c>
      <c r="D538" t="s">
        <v>1101</v>
      </c>
      <c r="E538" t="s">
        <v>28</v>
      </c>
      <c r="H538" t="s">
        <v>22</v>
      </c>
      <c r="O538" t="str">
        <f>MID(LEFT(Tabelle4[[#This Row],[Spalte4]],SEARCH(".",Tabelle4[[#This Row],[Spalte4]],1)-1),SEARCH("DB",Tabelle4[[#This Row],[Spalte4]],1),20)</f>
        <v>DB100</v>
      </c>
      <c r="P53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1308</v>
      </c>
      <c r="Q538" s="2" t="str">
        <f>IF(ISNUMBER(SEARCH(".",RIGHT(Tabelle4[[#This Row],[Spalte4]],2),1)),RIGHT(Tabelle4[[#This Row],[Spalte4]],1),"")</f>
        <v/>
      </c>
      <c r="R538" t="str">
        <f>_xlfn.TEXTJOIN(" ",FALSE,Tabelle4[[#This Row],[H]],_xlfn.TEXTJOIN(".",TRUE,Tabelle4[[#This Row],[byte]],Tabelle4[[#This Row],[bit]]))</f>
        <v>DB100 1308</v>
      </c>
      <c r="S538" t="str">
        <f xml:space="preserve"> "." &amp; SUBSTITUTE(SUBSTITUTE(Tabelle4[[#This Row],[Spalte3]],"[",""),"]","")</f>
        <v>.BDE.BDE.Zusatzdaten.DP_Wasser1_MW_Leck</v>
      </c>
      <c r="U538" t="str">
        <f>IF(Tabelle4[[#This Row],[Spalte5]]="BOOL","BOOL",
IF(Tabelle4[[#This Row],[Spalte5]]="DEZ+/-",
IF(P539-Tabelle4[[#This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38" s="4">
        <f>IF(Tabelle4[[#This Row],[Spalte5]] = "BOOL","0.1",P539-Tabelle4[[#This Row],[byte]])</f>
        <v>4</v>
      </c>
    </row>
    <row r="539" spans="3:22" x14ac:dyDescent="0.25">
      <c r="C539" t="s">
        <v>1102</v>
      </c>
      <c r="D539" t="s">
        <v>1103</v>
      </c>
      <c r="E539" t="s">
        <v>21</v>
      </c>
      <c r="H539" t="s">
        <v>22</v>
      </c>
      <c r="O539" t="str">
        <f>MID(LEFT(Tabelle4[[#This Row],[Spalte4]],SEARCH(".",Tabelle4[[#This Row],[Spalte4]],1)-1),SEARCH("DB",Tabelle4[[#This Row],[Spalte4]],1),20)</f>
        <v>DB100</v>
      </c>
      <c r="P53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1312</v>
      </c>
      <c r="Q539" s="2" t="str">
        <f>IF(ISNUMBER(SEARCH(".",RIGHT(Tabelle4[[#This Row],[Spalte4]],2),1)),RIGHT(Tabelle4[[#This Row],[Spalte4]],1),"")</f>
        <v>0</v>
      </c>
      <c r="R539" t="str">
        <f>_xlfn.TEXTJOIN(" ",FALSE,Tabelle4[[#This Row],[H]],_xlfn.TEXTJOIN(".",TRUE,Tabelle4[[#This Row],[byte]],Tabelle4[[#This Row],[bit]]))</f>
        <v>DB100 1312.0</v>
      </c>
      <c r="S539" t="str">
        <f xml:space="preserve"> "." &amp; SUBSTITUTE(SUBSTITUTE(Tabelle4[[#This Row],[Spalte3]],"[",""),"]","")</f>
        <v>.BDE.BDE.Zusatzdaten.DP_Wasser1_Zustand</v>
      </c>
      <c r="U539" t="str">
        <f>IF(Tabelle4[[#This Row],[Spalte5]]="BOOL","BOOL",
IF(Tabelle4[[#This Row],[Spalte5]]="DEZ+/-",
IF(P540-Tabelle4[[#This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539" s="4">
        <f>IF(Tabelle4[[#This Row],[Spalte5]] = "BOOL","0.1",P540-Tabelle4[[#This Row],[byte]])</f>
        <v>12</v>
      </c>
    </row>
    <row r="540" spans="3:22" x14ac:dyDescent="0.25">
      <c r="C540" t="s">
        <v>1104</v>
      </c>
      <c r="D540" t="s">
        <v>1105</v>
      </c>
      <c r="E540" t="s">
        <v>28</v>
      </c>
      <c r="H540" t="s">
        <v>22</v>
      </c>
      <c r="O540" t="str">
        <f>MID(LEFT(Tabelle4[[#This Row],[Spalte4]],SEARCH(".",Tabelle4[[#This Row],[Spalte4]],1)-1),SEARCH("DB",Tabelle4[[#This Row],[Spalte4]],1),20)</f>
        <v>DB100</v>
      </c>
      <c r="P54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1324</v>
      </c>
      <c r="Q540" s="2" t="str">
        <f>IF(ISNUMBER(SEARCH(".",RIGHT(Tabelle4[[#This Row],[Spalte4]],2),1)),RIGHT(Tabelle4[[#This Row],[Spalte4]],1),"")</f>
        <v/>
      </c>
      <c r="R540" t="str">
        <f>_xlfn.TEXTJOIN(" ",FALSE,Tabelle4[[#This Row],[H]],_xlfn.TEXTJOIN(".",TRUE,Tabelle4[[#This Row],[byte]],Tabelle4[[#This Row],[bit]]))</f>
        <v>DB100 1324</v>
      </c>
      <c r="S540" t="str">
        <f xml:space="preserve"> "." &amp; SUBSTITUTE(SUBSTITUTE(Tabelle4[[#This Row],[Spalte3]],"[",""),"]","")</f>
        <v>.BDE.BDE.Zusatzdaten.DP_Gas2_MW_Druck</v>
      </c>
      <c r="U540" t="str">
        <f>IF(Tabelle4[[#This Row],[Spalte5]]="BOOL","BOOL",
IF(Tabelle4[[#This Row],[Spalte5]]="DEZ+/-",
IF(P541-Tabelle4[[#This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40" s="4">
        <f>IF(Tabelle4[[#This Row],[Spalte5]] = "BOOL","0.1",P541-Tabelle4[[#This Row],[byte]])</f>
        <v>4</v>
      </c>
    </row>
    <row r="541" spans="3:22" x14ac:dyDescent="0.25">
      <c r="C541" t="s">
        <v>1106</v>
      </c>
      <c r="D541" t="s">
        <v>1107</v>
      </c>
      <c r="E541" t="s">
        <v>28</v>
      </c>
      <c r="H541" t="s">
        <v>22</v>
      </c>
      <c r="O541" t="str">
        <f>MID(LEFT(Tabelle4[[#This Row],[Spalte4]],SEARCH(".",Tabelle4[[#This Row],[Spalte4]],1)-1),SEARCH("DB",Tabelle4[[#This Row],[Spalte4]],1),20)</f>
        <v>DB100</v>
      </c>
      <c r="P54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1328</v>
      </c>
      <c r="Q541" s="2" t="str">
        <f>IF(ISNUMBER(SEARCH(".",RIGHT(Tabelle4[[#This Row],[Spalte4]],2),1)),RIGHT(Tabelle4[[#This Row],[Spalte4]],1),"")</f>
        <v/>
      </c>
      <c r="R541" t="str">
        <f>_xlfn.TEXTJOIN(" ",FALSE,Tabelle4[[#This Row],[H]],_xlfn.TEXTJOIN(".",TRUE,Tabelle4[[#This Row],[byte]],Tabelle4[[#This Row],[bit]]))</f>
        <v>DB100 1328</v>
      </c>
      <c r="S541" t="str">
        <f xml:space="preserve"> "." &amp; SUBSTITUTE(SUBSTITUTE(Tabelle4[[#This Row],[Spalte3]],"[",""),"]","")</f>
        <v>.BDE.BDE.Zusatzdaten.DP_Gas2_MW_Leck</v>
      </c>
      <c r="U541" t="str">
        <f>IF(Tabelle4[[#This Row],[Spalte5]]="BOOL","BOOL",
IF(Tabelle4[[#This Row],[Spalte5]]="DEZ+/-",
IF(P542-Tabelle4[[#This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41" s="4">
        <f>IF(Tabelle4[[#This Row],[Spalte5]] = "BOOL","0.1",P542-Tabelle4[[#This Row],[byte]])</f>
        <v>4</v>
      </c>
    </row>
    <row r="542" spans="3:22" x14ac:dyDescent="0.25">
      <c r="C542" t="s">
        <v>1108</v>
      </c>
      <c r="D542" t="s">
        <v>1109</v>
      </c>
      <c r="E542" t="s">
        <v>21</v>
      </c>
      <c r="H542" t="s">
        <v>22</v>
      </c>
      <c r="O542" t="str">
        <f>MID(LEFT(Tabelle4[[#This Row],[Spalte4]],SEARCH(".",Tabelle4[[#This Row],[Spalte4]],1)-1),SEARCH("DB",Tabelle4[[#This Row],[Spalte4]],1),20)</f>
        <v>DB100</v>
      </c>
      <c r="P54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1332</v>
      </c>
      <c r="Q542" s="2" t="str">
        <f>IF(ISNUMBER(SEARCH(".",RIGHT(Tabelle4[[#This Row],[Spalte4]],2),1)),RIGHT(Tabelle4[[#This Row],[Spalte4]],1),"")</f>
        <v>0</v>
      </c>
      <c r="R542" t="str">
        <f>_xlfn.TEXTJOIN(" ",FALSE,Tabelle4[[#This Row],[H]],_xlfn.TEXTJOIN(".",TRUE,Tabelle4[[#This Row],[byte]],Tabelle4[[#This Row],[bit]]))</f>
        <v>DB100 1332.0</v>
      </c>
      <c r="S542" t="str">
        <f xml:space="preserve"> "." &amp; SUBSTITUTE(SUBSTITUTE(Tabelle4[[#This Row],[Spalte3]],"[",""),"]","")</f>
        <v>.BDE.BDE.Zusatzdaten.DP_Gas2_Zustand</v>
      </c>
      <c r="U542" t="str">
        <f>IF(Tabelle4[[#This Row],[Spalte5]]="BOOL","BOOL",
IF(Tabelle4[[#This Row],[Spalte5]]="DEZ+/-",
IF(P543-Tabelle4[[#This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542" s="4">
        <f>IF(Tabelle4[[#This Row],[Spalte5]] = "BOOL","0.1",P543-Tabelle4[[#This Row],[byte]])</f>
        <v>12</v>
      </c>
    </row>
    <row r="543" spans="3:22" x14ac:dyDescent="0.25">
      <c r="C543" t="s">
        <v>1110</v>
      </c>
      <c r="D543" t="s">
        <v>1111</v>
      </c>
      <c r="E543" t="s">
        <v>28</v>
      </c>
      <c r="H543" t="s">
        <v>22</v>
      </c>
      <c r="O543" t="str">
        <f>MID(LEFT(Tabelle4[[#This Row],[Spalte4]],SEARCH(".",Tabelle4[[#This Row],[Spalte4]],1)-1),SEARCH("DB",Tabelle4[[#This Row],[Spalte4]],1),20)</f>
        <v>DB100</v>
      </c>
      <c r="P54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1344</v>
      </c>
      <c r="Q543" s="2" t="str">
        <f>IF(ISNUMBER(SEARCH(".",RIGHT(Tabelle4[[#This Row],[Spalte4]],2),1)),RIGHT(Tabelle4[[#This Row],[Spalte4]],1),"")</f>
        <v/>
      </c>
      <c r="R543" t="str">
        <f>_xlfn.TEXTJOIN(" ",FALSE,Tabelle4[[#This Row],[H]],_xlfn.TEXTJOIN(".",TRUE,Tabelle4[[#This Row],[byte]],Tabelle4[[#This Row],[bit]]))</f>
        <v>DB100 1344</v>
      </c>
      <c r="S543" t="str">
        <f xml:space="preserve"> "." &amp; SUBSTITUTE(SUBSTITUTE(Tabelle4[[#This Row],[Spalte3]],"[",""),"]","")</f>
        <v>.BDE.BDE.Zusatzdaten.DP_Wasser2_MW_Druck</v>
      </c>
      <c r="U543" t="str">
        <f>IF(Tabelle4[[#This Row],[Spalte5]]="BOOL","BOOL",
IF(Tabelle4[[#This Row],[Spalte5]]="DEZ+/-",
IF(P544-Tabelle4[[#This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43" s="4">
        <f>IF(Tabelle4[[#This Row],[Spalte5]] = "BOOL","0.1",P544-Tabelle4[[#This Row],[byte]])</f>
        <v>4</v>
      </c>
    </row>
    <row r="544" spans="3:22" x14ac:dyDescent="0.25">
      <c r="C544" t="s">
        <v>1112</v>
      </c>
      <c r="D544" t="s">
        <v>1113</v>
      </c>
      <c r="E544" t="s">
        <v>28</v>
      </c>
      <c r="H544" t="s">
        <v>22</v>
      </c>
      <c r="O544" t="str">
        <f>MID(LEFT(Tabelle4[[#This Row],[Spalte4]],SEARCH(".",Tabelle4[[#This Row],[Spalte4]],1)-1),SEARCH("DB",Tabelle4[[#This Row],[Spalte4]],1),20)</f>
        <v>DB100</v>
      </c>
      <c r="P54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1348</v>
      </c>
      <c r="Q544" s="2" t="str">
        <f>IF(ISNUMBER(SEARCH(".",RIGHT(Tabelle4[[#This Row],[Spalte4]],2),1)),RIGHT(Tabelle4[[#This Row],[Spalte4]],1),"")</f>
        <v/>
      </c>
      <c r="R544" t="str">
        <f>_xlfn.TEXTJOIN(" ",FALSE,Tabelle4[[#This Row],[H]],_xlfn.TEXTJOIN(".",TRUE,Tabelle4[[#This Row],[byte]],Tabelle4[[#This Row],[bit]]))</f>
        <v>DB100 1348</v>
      </c>
      <c r="S544" t="str">
        <f xml:space="preserve"> "." &amp; SUBSTITUTE(SUBSTITUTE(Tabelle4[[#This Row],[Spalte3]],"[",""),"]","")</f>
        <v>.BDE.BDE.Zusatzdaten.DP_Wasser2_MW_Leck</v>
      </c>
      <c r="U544" t="str">
        <f>IF(Tabelle4[[#This Row],[Spalte5]]="BOOL","BOOL",
IF(Tabelle4[[#This Row],[Spalte5]]="DEZ+/-",
IF(P545-Tabelle4[[#This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44" s="4">
        <f>IF(Tabelle4[[#This Row],[Spalte5]] = "BOOL","0.1",P545-Tabelle4[[#This Row],[byte]])</f>
        <v>4</v>
      </c>
    </row>
    <row r="545" spans="3:22" x14ac:dyDescent="0.25">
      <c r="C545" t="s">
        <v>1114</v>
      </c>
      <c r="D545" t="s">
        <v>1115</v>
      </c>
      <c r="E545" t="s">
        <v>21</v>
      </c>
      <c r="H545" t="s">
        <v>22</v>
      </c>
      <c r="O545" t="str">
        <f>MID(LEFT(Tabelle4[[#This Row],[Spalte4]],SEARCH(".",Tabelle4[[#This Row],[Spalte4]],1)-1),SEARCH("DB",Tabelle4[[#This Row],[Spalte4]],1),20)</f>
        <v>DB100</v>
      </c>
      <c r="P545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1352</v>
      </c>
      <c r="Q545" s="2" t="str">
        <f>IF(ISNUMBER(SEARCH(".",RIGHT(Tabelle4[[#This Row],[Spalte4]],2),1)),RIGHT(Tabelle4[[#This Row],[Spalte4]],1),"")</f>
        <v>0</v>
      </c>
      <c r="R545" t="str">
        <f>_xlfn.TEXTJOIN(" ",FALSE,Tabelle4[[#This Row],[H]],_xlfn.TEXTJOIN(".",TRUE,Tabelle4[[#This Row],[byte]],Tabelle4[[#This Row],[bit]]))</f>
        <v>DB100 1352.0</v>
      </c>
      <c r="S545" t="str">
        <f xml:space="preserve"> "." &amp; SUBSTITUTE(SUBSTITUTE(Tabelle4[[#This Row],[Spalte3]],"[",""),"]","")</f>
        <v>.BDE.BDE.Zusatzdaten.DP_Wasser2_Zustand</v>
      </c>
      <c r="U545" t="str">
        <f>IF(Tabelle4[[#This Row],[Spalte5]]="BOOL","BOOL",
IF(Tabelle4[[#This Row],[Spalte5]]="DEZ+/-",
IF(P546-Tabelle4[[#This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545" s="4">
        <f>IF(Tabelle4[[#This Row],[Spalte5]] = "BOOL","0.1",P546-Tabelle4[[#This Row],[byte]])</f>
        <v>12</v>
      </c>
    </row>
    <row r="546" spans="3:22" x14ac:dyDescent="0.25">
      <c r="C546" t="s">
        <v>1116</v>
      </c>
      <c r="D546" t="s">
        <v>1117</v>
      </c>
      <c r="E546" t="s">
        <v>28</v>
      </c>
      <c r="H546" t="s">
        <v>22</v>
      </c>
      <c r="O546" t="str">
        <f>MID(LEFT(Tabelle4[[#This Row],[Spalte4]],SEARCH(".",Tabelle4[[#This Row],[Spalte4]],1)-1),SEARCH("DB",Tabelle4[[#This Row],[Spalte4]],1),20)</f>
        <v>DB100</v>
      </c>
      <c r="P546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1364</v>
      </c>
      <c r="Q546" s="2" t="str">
        <f>IF(ISNUMBER(SEARCH(".",RIGHT(Tabelle4[[#This Row],[Spalte4]],2),1)),RIGHT(Tabelle4[[#This Row],[Spalte4]],1),"")</f>
        <v/>
      </c>
      <c r="R546" t="str">
        <f>_xlfn.TEXTJOIN(" ",FALSE,Tabelle4[[#This Row],[H]],_xlfn.TEXTJOIN(".",TRUE,Tabelle4[[#This Row],[byte]],Tabelle4[[#This Row],[bit]]))</f>
        <v>DB100 1364</v>
      </c>
      <c r="S546" t="str">
        <f xml:space="preserve"> "." &amp; SUBSTITUTE(SUBSTITUTE(Tabelle4[[#This Row],[Spalte3]],"[",""),"]","")</f>
        <v>.BDE.BDE.Zusatzdaten.DP_Entlueftung_Druck</v>
      </c>
      <c r="U546" t="str">
        <f>IF(Tabelle4[[#This Row],[Spalte5]]="BOOL","BOOL",
IF(Tabelle4[[#This Row],[Spalte5]]="DEZ+/-",
IF(P547-Tabelle4[[#This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REAL</v>
      </c>
      <c r="V546" s="4">
        <f>IF(Tabelle4[[#This Row],[Spalte5]] = "BOOL","0.1",P547-Tabelle4[[#This Row],[byte]])</f>
        <v>4</v>
      </c>
    </row>
    <row r="547" spans="3:22" x14ac:dyDescent="0.25">
      <c r="C547" t="s">
        <v>1118</v>
      </c>
      <c r="D547" t="s">
        <v>1119</v>
      </c>
      <c r="E547" t="s">
        <v>26</v>
      </c>
      <c r="H547" t="s">
        <v>22</v>
      </c>
      <c r="O547" t="str">
        <f>MID(LEFT(Tabelle4[[#This Row],[Spalte4]],SEARCH(".",Tabelle4[[#This Row],[Spalte4]],1)-1),SEARCH("DB",Tabelle4[[#This Row],[Spalte4]],1),20)</f>
        <v>DB100</v>
      </c>
      <c r="P547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1368</v>
      </c>
      <c r="Q547" s="2" t="str">
        <f>IF(ISNUMBER(SEARCH(".",RIGHT(Tabelle4[[#This Row],[Spalte4]],2),1)),RIGHT(Tabelle4[[#This Row],[Spalte4]],1),"")</f>
        <v/>
      </c>
      <c r="R547" t="str">
        <f>_xlfn.TEXTJOIN(" ",FALSE,Tabelle4[[#This Row],[H]],_xlfn.TEXTJOIN(".",TRUE,Tabelle4[[#This Row],[byte]],Tabelle4[[#This Row],[bit]]))</f>
        <v>DB100 1368</v>
      </c>
      <c r="S547" t="str">
        <f xml:space="preserve"> "." &amp; SUBSTITUTE(SUBSTITUTE(Tabelle4[[#This Row],[Spalte3]],"[",""),"]","")</f>
        <v>.BDE.BDE.Zusatzdaten.DP_WT_Nr</v>
      </c>
      <c r="U547" t="str">
        <f>IF(Tabelle4[[#This Row],[Spalte5]]="BOOL","BOOL",
IF(Tabelle4[[#This Row],[Spalte5]]="DEZ+/-",
IF(P548-Tabelle4[[#This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47" s="4">
        <f>IF(Tabelle4[[#This Row],[Spalte5]] = "BOOL","0.1",P548-Tabelle4[[#This Row],[byte]])</f>
        <v>2</v>
      </c>
    </row>
    <row r="548" spans="3:22" x14ac:dyDescent="0.25">
      <c r="C548" t="s">
        <v>1120</v>
      </c>
      <c r="D548" t="s">
        <v>1121</v>
      </c>
      <c r="E548" t="s">
        <v>29</v>
      </c>
      <c r="H548" t="s">
        <v>22</v>
      </c>
      <c r="O548" t="str">
        <f>MID(LEFT(Tabelle4[[#This Row],[Spalte4]],SEARCH(".",Tabelle4[[#This Row],[Spalte4]],1)-1),SEARCH("DB",Tabelle4[[#This Row],[Spalte4]],1),20)</f>
        <v>DB100</v>
      </c>
      <c r="P548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1370</v>
      </c>
      <c r="Q548" s="2" t="str">
        <f>IF(ISNUMBER(SEARCH(".",RIGHT(Tabelle4[[#This Row],[Spalte4]],2),1)),RIGHT(Tabelle4[[#This Row],[Spalte4]],1),"")</f>
        <v>0</v>
      </c>
      <c r="R548" t="str">
        <f>_xlfn.TEXTJOIN(" ",FALSE,Tabelle4[[#This Row],[H]],_xlfn.TEXTJOIN(".",TRUE,Tabelle4[[#This Row],[byte]],Tabelle4[[#This Row],[bit]]))</f>
        <v>DB100 1370.0</v>
      </c>
      <c r="S548" t="str">
        <f xml:space="preserve"> "." &amp; SUBSTITUTE(SUBSTITUTE(Tabelle4[[#This Row],[Spalte3]],"[",""),"]","")</f>
        <v>.BDE.BDE.Zusatzdaten.Mark_io</v>
      </c>
      <c r="U548" t="str">
        <f>IF(Tabelle4[[#This Row],[Spalte5]]="BOOL","BOOL",
IF(Tabelle4[[#This Row],[Spalte5]]="DEZ+/-",
IF(P549-Tabelle4[[#This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48" s="4" t="str">
        <f>IF(Tabelle4[[#This Row],[Spalte5]] = "BOOL","0.1",P549-Tabelle4[[#This Row],[byte]])</f>
        <v>0.1</v>
      </c>
    </row>
    <row r="549" spans="3:22" x14ac:dyDescent="0.25">
      <c r="C549" t="s">
        <v>1122</v>
      </c>
      <c r="D549" t="s">
        <v>1123</v>
      </c>
      <c r="E549" t="s">
        <v>26</v>
      </c>
      <c r="H549" t="s">
        <v>22</v>
      </c>
      <c r="O549" t="str">
        <f>MID(LEFT(Tabelle4[[#This Row],[Spalte4]],SEARCH(".",Tabelle4[[#This Row],[Spalte4]],1)-1),SEARCH("DB",Tabelle4[[#This Row],[Spalte4]],1),20)</f>
        <v>DB100</v>
      </c>
      <c r="P549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1372</v>
      </c>
      <c r="Q549" s="2" t="str">
        <f>IF(ISNUMBER(SEARCH(".",RIGHT(Tabelle4[[#This Row],[Spalte4]],2),1)),RIGHT(Tabelle4[[#This Row],[Spalte4]],1),"")</f>
        <v/>
      </c>
      <c r="R549" t="str">
        <f>_xlfn.TEXTJOIN(" ",FALSE,Tabelle4[[#This Row],[H]],_xlfn.TEXTJOIN(".",TRUE,Tabelle4[[#This Row],[byte]],Tabelle4[[#This Row],[bit]]))</f>
        <v>DB100 1372</v>
      </c>
      <c r="S549" t="str">
        <f xml:space="preserve"> "." &amp; SUBSTITUTE(SUBSTITUTE(Tabelle4[[#This Row],[Spalte3]],"[",""),"]","")</f>
        <v>.BDE.BDE.Zusatzdaten.Mark_Prog_Nr</v>
      </c>
      <c r="U549" t="str">
        <f>IF(Tabelle4[[#This Row],[Spalte5]]="BOOL","BOOL",
IF(Tabelle4[[#This Row],[Spalte5]]="DEZ+/-",
IF(P550-Tabelle4[[#This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49" s="4">
        <f>IF(Tabelle4[[#This Row],[Spalte5]] = "BOOL","0.1",P550-Tabelle4[[#This Row],[byte]])</f>
        <v>2</v>
      </c>
    </row>
    <row r="550" spans="3:22" x14ac:dyDescent="0.25">
      <c r="C550" t="s">
        <v>1124</v>
      </c>
      <c r="D550" t="s">
        <v>1125</v>
      </c>
      <c r="E550" t="s">
        <v>26</v>
      </c>
      <c r="H550" t="s">
        <v>22</v>
      </c>
      <c r="O550" t="str">
        <f>MID(LEFT(Tabelle4[[#This Row],[Spalte4]],SEARCH(".",Tabelle4[[#This Row],[Spalte4]],1)-1),SEARCH("DB",Tabelle4[[#This Row],[Spalte4]],1),20)</f>
        <v>DB100</v>
      </c>
      <c r="P550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1374</v>
      </c>
      <c r="Q550" s="2" t="str">
        <f>IF(ISNUMBER(SEARCH(".",RIGHT(Tabelle4[[#This Row],[Spalte4]],2),1)),RIGHT(Tabelle4[[#This Row],[Spalte4]],1),"")</f>
        <v/>
      </c>
      <c r="R550" t="str">
        <f>_xlfn.TEXTJOIN(" ",FALSE,Tabelle4[[#This Row],[H]],_xlfn.TEXTJOIN(".",TRUE,Tabelle4[[#This Row],[byte]],Tabelle4[[#This Row],[bit]]))</f>
        <v>DB100 1374</v>
      </c>
      <c r="S550" t="str">
        <f xml:space="preserve"> "." &amp; SUBSTITUTE(SUBSTITUTE(Tabelle4[[#This Row],[Spalte3]],"[",""),"]","")</f>
        <v>.BDE.BDE.Zusatzdaten.Mark_WT_Nr</v>
      </c>
      <c r="U550" t="str">
        <f>IF(Tabelle4[[#This Row],[Spalte5]]="BOOL","BOOL",
IF(Tabelle4[[#This Row],[Spalte5]]="DEZ+/-",
IF(P551-Tabelle4[[#This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50" s="4">
        <f>IF(Tabelle4[[#This Row],[Spalte5]] = "BOOL","0.1",P551-Tabelle4[[#This Row],[byte]])</f>
        <v>2</v>
      </c>
    </row>
    <row r="551" spans="3:22" x14ac:dyDescent="0.25">
      <c r="C551" t="s">
        <v>1126</v>
      </c>
      <c r="D551" t="s">
        <v>1127</v>
      </c>
      <c r="E551" t="s">
        <v>29</v>
      </c>
      <c r="H551" t="s">
        <v>22</v>
      </c>
      <c r="O551" t="str">
        <f>MID(LEFT(Tabelle4[[#This Row],[Spalte4]],SEARCH(".",Tabelle4[[#This Row],[Spalte4]],1)-1),SEARCH("DB",Tabelle4[[#This Row],[Spalte4]],1),20)</f>
        <v>DB100</v>
      </c>
      <c r="P551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1376</v>
      </c>
      <c r="Q551" s="2" t="str">
        <f>IF(ISNUMBER(SEARCH(".",RIGHT(Tabelle4[[#This Row],[Spalte4]],2),1)),RIGHT(Tabelle4[[#This Row],[Spalte4]],1),"")</f>
        <v>0</v>
      </c>
      <c r="R551" t="str">
        <f>_xlfn.TEXTJOIN(" ",FALSE,Tabelle4[[#This Row],[H]],_xlfn.TEXTJOIN(".",TRUE,Tabelle4[[#This Row],[byte]],Tabelle4[[#This Row],[bit]]))</f>
        <v>DB100 1376.0</v>
      </c>
      <c r="S551" t="str">
        <f xml:space="preserve"> "." &amp; SUBSTITUTE(SUBSTITUTE(Tabelle4[[#This Row],[Spalte3]],"[",""),"]","")</f>
        <v>.BDE.BDE.Zusatzdaten.Gesamt_io</v>
      </c>
      <c r="U551" t="str">
        <f>IF(Tabelle4[[#This Row],[Spalte5]]="BOOL","BOOL",
IF(Tabelle4[[#This Row],[Spalte5]]="DEZ+/-",
IF(P552-Tabelle4[[#This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51" s="4" t="str">
        <f>IF(Tabelle4[[#This Row],[Spalte5]] = "BOOL","0.1",P552-Tabelle4[[#This Row],[byte]])</f>
        <v>0.1</v>
      </c>
    </row>
    <row r="552" spans="3:22" x14ac:dyDescent="0.25">
      <c r="C552" t="s">
        <v>1128</v>
      </c>
      <c r="D552" t="s">
        <v>1129</v>
      </c>
      <c r="E552" t="s">
        <v>26</v>
      </c>
      <c r="H552" t="s">
        <v>22</v>
      </c>
      <c r="O552" t="str">
        <f>MID(LEFT(Tabelle4[[#This Row],[Spalte4]],SEARCH(".",Tabelle4[[#This Row],[Spalte4]],1)-1),SEARCH("DB",Tabelle4[[#This Row],[Spalte4]],1),20)</f>
        <v>DB100</v>
      </c>
      <c r="P552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1378</v>
      </c>
      <c r="Q552" s="2" t="str">
        <f>IF(ISNUMBER(SEARCH(".",RIGHT(Tabelle4[[#This Row],[Spalte4]],2),1)),RIGHT(Tabelle4[[#This Row],[Spalte4]],1),"")</f>
        <v/>
      </c>
      <c r="R552" t="str">
        <f>_xlfn.TEXTJOIN(" ",FALSE,Tabelle4[[#This Row],[H]],_xlfn.TEXTJOIN(".",TRUE,Tabelle4[[#This Row],[byte]],Tabelle4[[#This Row],[bit]]))</f>
        <v>DB100 1378</v>
      </c>
      <c r="S552" t="str">
        <f xml:space="preserve"> "." &amp; SUBSTITUTE(SUBSTITUTE(Tabelle4[[#This Row],[Spalte3]],"[",""),"]","")</f>
        <v>.BDE.BDE.Zusatzdaten.HDL_WT_Nr</v>
      </c>
      <c r="U552" t="str">
        <f>IF(Tabelle4[[#This Row],[Spalte5]]="BOOL","BOOL",
IF(Tabelle4[[#This Row],[Spalte5]]="DEZ+/-",
IF(P553-Tabelle4[[#This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INT</v>
      </c>
      <c r="V552" s="4">
        <f>IF(Tabelle4[[#This Row],[Spalte5]] = "BOOL","0.1",P553-Tabelle4[[#This Row],[byte]])</f>
        <v>2</v>
      </c>
    </row>
    <row r="553" spans="3:22" x14ac:dyDescent="0.25">
      <c r="C553" t="s">
        <v>271</v>
      </c>
      <c r="D553" t="s">
        <v>1130</v>
      </c>
      <c r="E553" t="s">
        <v>21</v>
      </c>
      <c r="H553" t="s">
        <v>22</v>
      </c>
      <c r="O553" t="str">
        <f>MID(LEFT(Tabelle4[[#This Row],[Spalte4]],SEARCH(".",Tabelle4[[#This Row],[Spalte4]],1)-1),SEARCH("DB",Tabelle4[[#This Row],[Spalte4]],1),20)</f>
        <v>DB100</v>
      </c>
      <c r="P553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1380</v>
      </c>
      <c r="Q553" s="2" t="str">
        <f>IF(ISNUMBER(SEARCH(".",RIGHT(Tabelle4[[#This Row],[Spalte4]],2),1)),RIGHT(Tabelle4[[#This Row],[Spalte4]],1),"")</f>
        <v>0</v>
      </c>
      <c r="R553" t="str">
        <f>_xlfn.TEXTJOIN(" ",FALSE,Tabelle4[[#This Row],[H]],_xlfn.TEXTJOIN(".",TRUE,Tabelle4[[#This Row],[byte]],Tabelle4[[#This Row],[bit]]))</f>
        <v>DB100 1380.0</v>
      </c>
      <c r="S553" t="str">
        <f xml:space="preserve"> "." &amp; SUBSTITUTE(SUBSTITUTE(Tabelle4[[#This Row],[Spalte3]],"[",""),"]","")</f>
        <v>.BDE.BDE.Zusatzdaten.Bemerkung</v>
      </c>
      <c r="U553" t="str">
        <f>IF(Tabelle4[[#This Row],[Spalte5]]="BOOL","BOOL",
IF(Tabelle4[[#This Row],[Spalte5]]="DEZ+/-",
IF(P554-Tabelle4[[#This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S7STRING</v>
      </c>
      <c r="V553" s="4">
        <f>IF(Tabelle4[[#This Row],[Spalte5]] = "BOOL","0.1",P554-Tabelle4[[#This Row],[byte]])</f>
        <v>22</v>
      </c>
    </row>
    <row r="554" spans="3:22" x14ac:dyDescent="0.25">
      <c r="C554" t="s">
        <v>1131</v>
      </c>
      <c r="D554" t="s">
        <v>1132</v>
      </c>
      <c r="E554" t="s">
        <v>29</v>
      </c>
      <c r="H554" t="s">
        <v>22</v>
      </c>
      <c r="O554" t="str">
        <f>MID(LEFT(Tabelle4[[#This Row],[Spalte4]],SEARCH(".",Tabelle4[[#This Row],[Spalte4]],1)-1),SEARCH("DB",Tabelle4[[#This Row],[Spalte4]],1),20)</f>
        <v>DB100</v>
      </c>
      <c r="P554" t="str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1402</v>
      </c>
      <c r="Q554" s="2" t="str">
        <f>IF(ISNUMBER(SEARCH(".",RIGHT(Tabelle4[[#This Row],[Spalte4]],2),1)),RIGHT(Tabelle4[[#This Row],[Spalte4]],1),"")</f>
        <v>0</v>
      </c>
      <c r="R554" t="str">
        <f>_xlfn.TEXTJOIN(" ",FALSE,Tabelle4[[#This Row],[H]],_xlfn.TEXTJOIN(".",TRUE,Tabelle4[[#This Row],[byte]],Tabelle4[[#This Row],[bit]]))</f>
        <v>DB100 1402.0</v>
      </c>
      <c r="S554" t="str">
        <f xml:space="preserve"> "." &amp; SUBSTITUTE(SUBSTITUTE(Tabelle4[[#This Row],[Spalte3]],"[",""),"]","")</f>
        <v>.BDE.BDE.Zusatzdaten.Entladen_Gewindeprüfung_aktiv</v>
      </c>
      <c r="U554" t="str">
        <f>IF(Tabelle4[[#This Row],[Spalte5]]="BOOL","BOOL",
IF(Tabelle4[[#This Row],[Spalte5]]="DEZ+/-",
IF(P555-Tabelle4[[#This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>BOOL</v>
      </c>
      <c r="V554" s="4" t="str">
        <f>IF(Tabelle4[[#This Row],[Spalte5]] = "BOOL","0.1",P555-Tabelle4[[#This Row],[byte]])</f>
        <v>0.1</v>
      </c>
    </row>
    <row r="555" spans="3:22" x14ac:dyDescent="0.25">
      <c r="O555" t="e">
        <f>MID(LEFT(Tabelle4[[#This Row],[Spalte4]],SEARCH(".",Tabelle4[[#This Row],[Spalte4]],1)-1),SEARCH("DB",Tabelle4[[#This Row],[Spalte4]],1),20)</f>
        <v>#VALUE!</v>
      </c>
      <c r="P5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55" s="2" t="str">
        <f>IF(ISNUMBER(SEARCH(".",RIGHT(Tabelle4[[#This Row],[Spalte4]],2),1)),RIGHT(Tabelle4[[#This Row],[Spalte4]],1),"")</f>
        <v/>
      </c>
      <c r="R555" t="e">
        <f>_xlfn.TEXTJOIN(" ",FALSE,Tabelle4[[#This Row],[H]],_xlfn.TEXTJOIN(".",TRUE,Tabelle4[[#This Row],[byte]],Tabelle4[[#This Row],[bit]]))</f>
        <v>#VALUE!</v>
      </c>
      <c r="S555" t="str">
        <f xml:space="preserve"> "." &amp; SUBSTITUTE(SUBSTITUTE(Tabelle4[[#This Row],[Spalte3]],"[",""),"]","")</f>
        <v>.</v>
      </c>
      <c r="U555" t="str">
        <f>IF(Tabelle4[[#This Row],[Spalte5]]="BOOL","BOOL",
IF(Tabelle4[[#This Row],[Spalte5]]="DEZ+/-",
IF(P556-Tabelle4[[#This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55" s="4" t="e">
        <f>IF(Tabelle4[[#This Row],[Spalte5]] = "BOOL","0.1",P556-Tabelle4[[#This Row],[byte]])</f>
        <v>#VALUE!</v>
      </c>
    </row>
    <row r="556" spans="3:22" x14ac:dyDescent="0.25">
      <c r="O556" t="e">
        <f>MID(LEFT(Tabelle4[[#This Row],[Spalte4]],SEARCH(".",Tabelle4[[#This Row],[Spalte4]],1)-1),SEARCH("DB",Tabelle4[[#This Row],[Spalte4]],1),20)</f>
        <v>#VALUE!</v>
      </c>
      <c r="P5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56" s="2" t="str">
        <f>IF(ISNUMBER(SEARCH(".",RIGHT(Tabelle4[[#This Row],[Spalte4]],2),1)),RIGHT(Tabelle4[[#This Row],[Spalte4]],1),"")</f>
        <v/>
      </c>
      <c r="R556" t="e">
        <f>_xlfn.TEXTJOIN(" ",FALSE,Tabelle4[[#This Row],[H]],_xlfn.TEXTJOIN(".",TRUE,Tabelle4[[#This Row],[byte]],Tabelle4[[#This Row],[bit]]))</f>
        <v>#VALUE!</v>
      </c>
      <c r="S556" t="str">
        <f xml:space="preserve"> "." &amp; SUBSTITUTE(SUBSTITUTE(Tabelle4[[#This Row],[Spalte3]],"[",""),"]","")</f>
        <v>.</v>
      </c>
      <c r="U556" t="str">
        <f>IF(Tabelle4[[#This Row],[Spalte5]]="BOOL","BOOL",
IF(Tabelle4[[#This Row],[Spalte5]]="DEZ+/-",
IF(P557-Tabelle4[[#This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56" s="4" t="e">
        <f>IF(Tabelle4[[#This Row],[Spalte5]] = "BOOL","0.1",P557-Tabelle4[[#This Row],[byte]])</f>
        <v>#VALUE!</v>
      </c>
    </row>
    <row r="557" spans="3:22" x14ac:dyDescent="0.25">
      <c r="O557" t="e">
        <f>MID(LEFT(Tabelle4[[#This Row],[Spalte4]],SEARCH(".",Tabelle4[[#This Row],[Spalte4]],1)-1),SEARCH("DB",Tabelle4[[#This Row],[Spalte4]],1),20)</f>
        <v>#VALUE!</v>
      </c>
      <c r="P5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57" s="2" t="str">
        <f>IF(ISNUMBER(SEARCH(".",RIGHT(Tabelle4[[#This Row],[Spalte4]],2),1)),RIGHT(Tabelle4[[#This Row],[Spalte4]],1),"")</f>
        <v/>
      </c>
      <c r="R557" t="e">
        <f>_xlfn.TEXTJOIN(" ",FALSE,Tabelle4[[#This Row],[H]],_xlfn.TEXTJOIN(".",TRUE,Tabelle4[[#This Row],[byte]],Tabelle4[[#This Row],[bit]]))</f>
        <v>#VALUE!</v>
      </c>
      <c r="S557" t="str">
        <f xml:space="preserve"> "." &amp; SUBSTITUTE(SUBSTITUTE(Tabelle4[[#This Row],[Spalte3]],"[",""),"]","")</f>
        <v>.</v>
      </c>
      <c r="U557" t="str">
        <f>IF(Tabelle4[[#This Row],[Spalte5]]="BOOL","BOOL",
IF(Tabelle4[[#This Row],[Spalte5]]="DEZ+/-",
IF(P558-Tabelle4[[#This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57" s="4" t="e">
        <f>IF(Tabelle4[[#This Row],[Spalte5]] = "BOOL","0.1",P558-Tabelle4[[#This Row],[byte]])</f>
        <v>#VALUE!</v>
      </c>
    </row>
    <row r="558" spans="3:22" x14ac:dyDescent="0.25">
      <c r="O558" t="e">
        <f>MID(LEFT(Tabelle4[[#This Row],[Spalte4]],SEARCH(".",Tabelle4[[#This Row],[Spalte4]],1)-1),SEARCH("DB",Tabelle4[[#This Row],[Spalte4]],1),20)</f>
        <v>#VALUE!</v>
      </c>
      <c r="P5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58" s="2" t="str">
        <f>IF(ISNUMBER(SEARCH(".",RIGHT(Tabelle4[[#This Row],[Spalte4]],2),1)),RIGHT(Tabelle4[[#This Row],[Spalte4]],1),"")</f>
        <v/>
      </c>
      <c r="R558" t="e">
        <f>_xlfn.TEXTJOIN(" ",FALSE,Tabelle4[[#This Row],[H]],_xlfn.TEXTJOIN(".",TRUE,Tabelle4[[#This Row],[byte]],Tabelle4[[#This Row],[bit]]))</f>
        <v>#VALUE!</v>
      </c>
      <c r="S558" t="str">
        <f xml:space="preserve"> "." &amp; SUBSTITUTE(SUBSTITUTE(Tabelle4[[#This Row],[Spalte3]],"[",""),"]","")</f>
        <v>.</v>
      </c>
      <c r="U558" t="str">
        <f>IF(Tabelle4[[#This Row],[Spalte5]]="BOOL","BOOL",
IF(Tabelle4[[#This Row],[Spalte5]]="DEZ+/-",
IF(P559-Tabelle4[[#This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58" s="4" t="e">
        <f>IF(Tabelle4[[#This Row],[Spalte5]] = "BOOL","0.1",P559-Tabelle4[[#This Row],[byte]])</f>
        <v>#VALUE!</v>
      </c>
    </row>
    <row r="559" spans="3:22" x14ac:dyDescent="0.25">
      <c r="O559" t="e">
        <f>MID(LEFT(Tabelle4[[#This Row],[Spalte4]],SEARCH(".",Tabelle4[[#This Row],[Spalte4]],1)-1),SEARCH("DB",Tabelle4[[#This Row],[Spalte4]],1),20)</f>
        <v>#VALUE!</v>
      </c>
      <c r="P5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59" s="2" t="str">
        <f>IF(ISNUMBER(SEARCH(".",RIGHT(Tabelle4[[#This Row],[Spalte4]],2),1)),RIGHT(Tabelle4[[#This Row],[Spalte4]],1),"")</f>
        <v/>
      </c>
      <c r="R559" t="e">
        <f>_xlfn.TEXTJOIN(" ",FALSE,Tabelle4[[#This Row],[H]],_xlfn.TEXTJOIN(".",TRUE,Tabelle4[[#This Row],[byte]],Tabelle4[[#This Row],[bit]]))</f>
        <v>#VALUE!</v>
      </c>
      <c r="S559" t="str">
        <f xml:space="preserve"> "." &amp; SUBSTITUTE(SUBSTITUTE(Tabelle4[[#This Row],[Spalte3]],"[",""),"]","")</f>
        <v>.</v>
      </c>
      <c r="U559" t="str">
        <f>IF(Tabelle4[[#This Row],[Spalte5]]="BOOL","BOOL",
IF(Tabelle4[[#This Row],[Spalte5]]="DEZ+/-",
IF(P560-Tabelle4[[#This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59" s="4" t="e">
        <f>IF(Tabelle4[[#This Row],[Spalte5]] = "BOOL","0.1",P560-Tabelle4[[#This Row],[byte]])</f>
        <v>#VALUE!</v>
      </c>
    </row>
    <row r="560" spans="3:22" x14ac:dyDescent="0.25">
      <c r="O560" t="e">
        <f>MID(LEFT(Tabelle4[[#This Row],[Spalte4]],SEARCH(".",Tabelle4[[#This Row],[Spalte4]],1)-1),SEARCH("DB",Tabelle4[[#This Row],[Spalte4]],1),20)</f>
        <v>#VALUE!</v>
      </c>
      <c r="P5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0" s="2" t="str">
        <f>IF(ISNUMBER(SEARCH(".",RIGHT(Tabelle4[[#This Row],[Spalte4]],2),1)),RIGHT(Tabelle4[[#This Row],[Spalte4]],1),"")</f>
        <v/>
      </c>
      <c r="R560" t="e">
        <f>_xlfn.TEXTJOIN(" ",FALSE,Tabelle4[[#This Row],[H]],_xlfn.TEXTJOIN(".",TRUE,Tabelle4[[#This Row],[byte]],Tabelle4[[#This Row],[bit]]))</f>
        <v>#VALUE!</v>
      </c>
      <c r="S560" t="str">
        <f xml:space="preserve"> "." &amp; SUBSTITUTE(SUBSTITUTE(Tabelle4[[#This Row],[Spalte3]],"[",""),"]","")</f>
        <v>.</v>
      </c>
      <c r="U560" t="str">
        <f>IF(Tabelle4[[#This Row],[Spalte5]]="BOOL","BOOL",
IF(Tabelle4[[#This Row],[Spalte5]]="DEZ+/-",
IF(P561-Tabelle4[[#This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0" s="4" t="e">
        <f>IF(Tabelle4[[#This Row],[Spalte5]] = "BOOL","0.1",P561-Tabelle4[[#This Row],[byte]])</f>
        <v>#VALUE!</v>
      </c>
    </row>
    <row r="561" spans="15:22" x14ac:dyDescent="0.25">
      <c r="O561" t="e">
        <f>MID(LEFT(Tabelle4[[#This Row],[Spalte4]],SEARCH(".",Tabelle4[[#This Row],[Spalte4]],1)-1),SEARCH("DB",Tabelle4[[#This Row],[Spalte4]],1),20)</f>
        <v>#VALUE!</v>
      </c>
      <c r="P5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1" s="2" t="str">
        <f>IF(ISNUMBER(SEARCH(".",RIGHT(Tabelle4[[#This Row],[Spalte4]],2),1)),RIGHT(Tabelle4[[#This Row],[Spalte4]],1),"")</f>
        <v/>
      </c>
      <c r="R561" t="e">
        <f>_xlfn.TEXTJOIN(" ",FALSE,Tabelle4[[#This Row],[H]],_xlfn.TEXTJOIN(".",TRUE,Tabelle4[[#This Row],[byte]],Tabelle4[[#This Row],[bit]]))</f>
        <v>#VALUE!</v>
      </c>
      <c r="S561" t="str">
        <f xml:space="preserve"> "." &amp; SUBSTITUTE(SUBSTITUTE(Tabelle4[[#This Row],[Spalte3]],"[",""),"]","")</f>
        <v>.</v>
      </c>
      <c r="U561" t="str">
        <f>IF(Tabelle4[[#This Row],[Spalte5]]="BOOL","BOOL",
IF(Tabelle4[[#This Row],[Spalte5]]="DEZ+/-",
IF(P562-Tabelle4[[#This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1" s="4" t="e">
        <f>IF(Tabelle4[[#This Row],[Spalte5]] = "BOOL","0.1",P562-Tabelle4[[#This Row],[byte]])</f>
        <v>#VALUE!</v>
      </c>
    </row>
    <row r="562" spans="15:22" x14ac:dyDescent="0.25">
      <c r="O562" t="e">
        <f>MID(LEFT(Tabelle4[[#This Row],[Spalte4]],SEARCH(".",Tabelle4[[#This Row],[Spalte4]],1)-1),SEARCH("DB",Tabelle4[[#This Row],[Spalte4]],1),20)</f>
        <v>#VALUE!</v>
      </c>
      <c r="P5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2" s="2" t="str">
        <f>IF(ISNUMBER(SEARCH(".",RIGHT(Tabelle4[[#This Row],[Spalte4]],2),1)),RIGHT(Tabelle4[[#This Row],[Spalte4]],1),"")</f>
        <v/>
      </c>
      <c r="R562" t="e">
        <f>_xlfn.TEXTJOIN(" ",FALSE,Tabelle4[[#This Row],[H]],_xlfn.TEXTJOIN(".",TRUE,Tabelle4[[#This Row],[byte]],Tabelle4[[#This Row],[bit]]))</f>
        <v>#VALUE!</v>
      </c>
      <c r="S562" t="str">
        <f xml:space="preserve"> "." &amp; SUBSTITUTE(SUBSTITUTE(Tabelle4[[#This Row],[Spalte3]],"[",""),"]","")</f>
        <v>.</v>
      </c>
      <c r="U562" t="str">
        <f>IF(Tabelle4[[#This Row],[Spalte5]]="BOOL","BOOL",
IF(Tabelle4[[#This Row],[Spalte5]]="DEZ+/-",
IF(P563-Tabelle4[[#This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2" s="4" t="e">
        <f>IF(Tabelle4[[#This Row],[Spalte5]] = "BOOL","0.1",P563-Tabelle4[[#This Row],[byte]])</f>
        <v>#VALUE!</v>
      </c>
    </row>
    <row r="563" spans="15:22" x14ac:dyDescent="0.25">
      <c r="O563" t="e">
        <f>MID(LEFT(Tabelle4[[#This Row],[Spalte4]],SEARCH(".",Tabelle4[[#This Row],[Spalte4]],1)-1),SEARCH("DB",Tabelle4[[#This Row],[Spalte4]],1),20)</f>
        <v>#VALUE!</v>
      </c>
      <c r="P5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3" s="2" t="str">
        <f>IF(ISNUMBER(SEARCH(".",RIGHT(Tabelle4[[#This Row],[Spalte4]],2),1)),RIGHT(Tabelle4[[#This Row],[Spalte4]],1),"")</f>
        <v/>
      </c>
      <c r="R563" t="e">
        <f>_xlfn.TEXTJOIN(" ",FALSE,Tabelle4[[#This Row],[H]],_xlfn.TEXTJOIN(".",TRUE,Tabelle4[[#This Row],[byte]],Tabelle4[[#This Row],[bit]]))</f>
        <v>#VALUE!</v>
      </c>
      <c r="S563" t="str">
        <f xml:space="preserve"> "." &amp; SUBSTITUTE(SUBSTITUTE(Tabelle4[[#This Row],[Spalte3]],"[",""),"]","")</f>
        <v>.</v>
      </c>
      <c r="U563" t="str">
        <f>IF(Tabelle4[[#This Row],[Spalte5]]="BOOL","BOOL",
IF(Tabelle4[[#This Row],[Spalte5]]="DEZ+/-",
IF(P564-Tabelle4[[#This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3" s="4" t="e">
        <f>IF(Tabelle4[[#This Row],[Spalte5]] = "BOOL","0.1",P564-Tabelle4[[#This Row],[byte]])</f>
        <v>#VALUE!</v>
      </c>
    </row>
    <row r="564" spans="15:22" x14ac:dyDescent="0.25">
      <c r="O564" t="e">
        <f>MID(LEFT(Tabelle4[[#This Row],[Spalte4]],SEARCH(".",Tabelle4[[#This Row],[Spalte4]],1)-1),SEARCH("DB",Tabelle4[[#This Row],[Spalte4]],1),20)</f>
        <v>#VALUE!</v>
      </c>
      <c r="P5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4" s="2" t="str">
        <f>IF(ISNUMBER(SEARCH(".",RIGHT(Tabelle4[[#This Row],[Spalte4]],2),1)),RIGHT(Tabelle4[[#This Row],[Spalte4]],1),"")</f>
        <v/>
      </c>
      <c r="R564" t="e">
        <f>_xlfn.TEXTJOIN(" ",FALSE,Tabelle4[[#This Row],[H]],_xlfn.TEXTJOIN(".",TRUE,Tabelle4[[#This Row],[byte]],Tabelle4[[#This Row],[bit]]))</f>
        <v>#VALUE!</v>
      </c>
      <c r="S564" t="str">
        <f xml:space="preserve"> "." &amp; SUBSTITUTE(SUBSTITUTE(Tabelle4[[#This Row],[Spalte3]],"[",""),"]","")</f>
        <v>.</v>
      </c>
      <c r="U564" t="str">
        <f>IF(Tabelle4[[#This Row],[Spalte5]]="BOOL","BOOL",
IF(Tabelle4[[#This Row],[Spalte5]]="DEZ+/-",
IF(P565-Tabelle4[[#This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4" s="4" t="e">
        <f>IF(Tabelle4[[#This Row],[Spalte5]] = "BOOL","0.1",P565-Tabelle4[[#This Row],[byte]])</f>
        <v>#VALUE!</v>
      </c>
    </row>
    <row r="565" spans="15:22" x14ac:dyDescent="0.25">
      <c r="O565" t="e">
        <f>MID(LEFT(Tabelle4[[#This Row],[Spalte4]],SEARCH(".",Tabelle4[[#This Row],[Spalte4]],1)-1),SEARCH("DB",Tabelle4[[#This Row],[Spalte4]],1),20)</f>
        <v>#VALUE!</v>
      </c>
      <c r="P5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5" s="2" t="str">
        <f>IF(ISNUMBER(SEARCH(".",RIGHT(Tabelle4[[#This Row],[Spalte4]],2),1)),RIGHT(Tabelle4[[#This Row],[Spalte4]],1),"")</f>
        <v/>
      </c>
      <c r="R565" t="e">
        <f>_xlfn.TEXTJOIN(" ",FALSE,Tabelle4[[#This Row],[H]],_xlfn.TEXTJOIN(".",TRUE,Tabelle4[[#This Row],[byte]],Tabelle4[[#This Row],[bit]]))</f>
        <v>#VALUE!</v>
      </c>
      <c r="S565" t="str">
        <f xml:space="preserve"> "." &amp; SUBSTITUTE(SUBSTITUTE(Tabelle4[[#This Row],[Spalte3]],"[",""),"]","")</f>
        <v>.</v>
      </c>
      <c r="U565" t="str">
        <f>IF(Tabelle4[[#This Row],[Spalte5]]="BOOL","BOOL",
IF(Tabelle4[[#This Row],[Spalte5]]="DEZ+/-",
IF(P566-Tabelle4[[#This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5" s="4" t="e">
        <f>IF(Tabelle4[[#This Row],[Spalte5]] = "BOOL","0.1",P566-Tabelle4[[#This Row],[byte]])</f>
        <v>#VALUE!</v>
      </c>
    </row>
    <row r="566" spans="15:22" x14ac:dyDescent="0.25">
      <c r="O566" t="e">
        <f>MID(LEFT(Tabelle4[[#This Row],[Spalte4]],SEARCH(".",Tabelle4[[#This Row],[Spalte4]],1)-1),SEARCH("DB",Tabelle4[[#This Row],[Spalte4]],1),20)</f>
        <v>#VALUE!</v>
      </c>
      <c r="P5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6" s="2" t="str">
        <f>IF(ISNUMBER(SEARCH(".",RIGHT(Tabelle4[[#This Row],[Spalte4]],2),1)),RIGHT(Tabelle4[[#This Row],[Spalte4]],1),"")</f>
        <v/>
      </c>
      <c r="R566" t="e">
        <f>_xlfn.TEXTJOIN(" ",FALSE,Tabelle4[[#This Row],[H]],_xlfn.TEXTJOIN(".",TRUE,Tabelle4[[#This Row],[byte]],Tabelle4[[#This Row],[bit]]))</f>
        <v>#VALUE!</v>
      </c>
      <c r="S566" t="str">
        <f xml:space="preserve"> "." &amp; SUBSTITUTE(SUBSTITUTE(Tabelle4[[#This Row],[Spalte3]],"[",""),"]","")</f>
        <v>.</v>
      </c>
      <c r="U566" t="str">
        <f>IF(Tabelle4[[#This Row],[Spalte5]]="BOOL","BOOL",
IF(Tabelle4[[#This Row],[Spalte5]]="DEZ+/-",
IF(P567-Tabelle4[[#This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6" s="4" t="e">
        <f>IF(Tabelle4[[#This Row],[Spalte5]] = "BOOL","0.1",P567-Tabelle4[[#This Row],[byte]])</f>
        <v>#VALUE!</v>
      </c>
    </row>
    <row r="567" spans="15:22" x14ac:dyDescent="0.25">
      <c r="O567" t="e">
        <f>MID(LEFT(Tabelle4[[#This Row],[Spalte4]],SEARCH(".",Tabelle4[[#This Row],[Spalte4]],1)-1),SEARCH("DB",Tabelle4[[#This Row],[Spalte4]],1),20)</f>
        <v>#VALUE!</v>
      </c>
      <c r="P5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7" s="2" t="str">
        <f>IF(ISNUMBER(SEARCH(".",RIGHT(Tabelle4[[#This Row],[Spalte4]],2),1)),RIGHT(Tabelle4[[#This Row],[Spalte4]],1),"")</f>
        <v/>
      </c>
      <c r="R567" t="e">
        <f>_xlfn.TEXTJOIN(" ",FALSE,Tabelle4[[#This Row],[H]],_xlfn.TEXTJOIN(".",TRUE,Tabelle4[[#This Row],[byte]],Tabelle4[[#This Row],[bit]]))</f>
        <v>#VALUE!</v>
      </c>
      <c r="S567" t="str">
        <f xml:space="preserve"> "." &amp; SUBSTITUTE(SUBSTITUTE(Tabelle4[[#This Row],[Spalte3]],"[",""),"]","")</f>
        <v>.</v>
      </c>
      <c r="U567" t="str">
        <f>IF(Tabelle4[[#This Row],[Spalte5]]="BOOL","BOOL",
IF(Tabelle4[[#This Row],[Spalte5]]="DEZ+/-",
IF(P568-Tabelle4[[#This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7" s="4" t="e">
        <f>IF(Tabelle4[[#This Row],[Spalte5]] = "BOOL","0.1",P568-Tabelle4[[#This Row],[byte]])</f>
        <v>#VALUE!</v>
      </c>
    </row>
    <row r="568" spans="15:22" x14ac:dyDescent="0.25">
      <c r="O568" t="e">
        <f>MID(LEFT(Tabelle4[[#This Row],[Spalte4]],SEARCH(".",Tabelle4[[#This Row],[Spalte4]],1)-1),SEARCH("DB",Tabelle4[[#This Row],[Spalte4]],1),20)</f>
        <v>#VALUE!</v>
      </c>
      <c r="P5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8" s="2" t="str">
        <f>IF(ISNUMBER(SEARCH(".",RIGHT(Tabelle4[[#This Row],[Spalte4]],2),1)),RIGHT(Tabelle4[[#This Row],[Spalte4]],1),"")</f>
        <v/>
      </c>
      <c r="R568" t="e">
        <f>_xlfn.TEXTJOIN(" ",FALSE,Tabelle4[[#This Row],[H]],_xlfn.TEXTJOIN(".",TRUE,Tabelle4[[#This Row],[byte]],Tabelle4[[#This Row],[bit]]))</f>
        <v>#VALUE!</v>
      </c>
      <c r="S568" t="str">
        <f xml:space="preserve"> "." &amp; SUBSTITUTE(SUBSTITUTE(Tabelle4[[#This Row],[Spalte3]],"[",""),"]","")</f>
        <v>.</v>
      </c>
      <c r="U568" t="str">
        <f>IF(Tabelle4[[#This Row],[Spalte5]]="BOOL","BOOL",
IF(Tabelle4[[#This Row],[Spalte5]]="DEZ+/-",
IF(P569-Tabelle4[[#This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8" s="4" t="e">
        <f>IF(Tabelle4[[#This Row],[Spalte5]] = "BOOL","0.1",P569-Tabelle4[[#This Row],[byte]])</f>
        <v>#VALUE!</v>
      </c>
    </row>
    <row r="569" spans="15:22" x14ac:dyDescent="0.25">
      <c r="O569" t="e">
        <f>MID(LEFT(Tabelle4[[#This Row],[Spalte4]],SEARCH(".",Tabelle4[[#This Row],[Spalte4]],1)-1),SEARCH("DB",Tabelle4[[#This Row],[Spalte4]],1),20)</f>
        <v>#VALUE!</v>
      </c>
      <c r="P5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69" s="2" t="str">
        <f>IF(ISNUMBER(SEARCH(".",RIGHT(Tabelle4[[#This Row],[Spalte4]],2),1)),RIGHT(Tabelle4[[#This Row],[Spalte4]],1),"")</f>
        <v/>
      </c>
      <c r="R569" t="e">
        <f>_xlfn.TEXTJOIN(" ",FALSE,Tabelle4[[#This Row],[H]],_xlfn.TEXTJOIN(".",TRUE,Tabelle4[[#This Row],[byte]],Tabelle4[[#This Row],[bit]]))</f>
        <v>#VALUE!</v>
      </c>
      <c r="S569" t="str">
        <f xml:space="preserve"> "." &amp; SUBSTITUTE(SUBSTITUTE(Tabelle4[[#This Row],[Spalte3]],"[",""),"]","")</f>
        <v>.</v>
      </c>
      <c r="U569" t="str">
        <f>IF(Tabelle4[[#This Row],[Spalte5]]="BOOL","BOOL",
IF(Tabelle4[[#This Row],[Spalte5]]="DEZ+/-",
IF(P570-Tabelle4[[#This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69" s="4" t="e">
        <f>IF(Tabelle4[[#This Row],[Spalte5]] = "BOOL","0.1",P570-Tabelle4[[#This Row],[byte]])</f>
        <v>#VALUE!</v>
      </c>
    </row>
    <row r="570" spans="15:22" x14ac:dyDescent="0.25">
      <c r="O570" t="e">
        <f>MID(LEFT(Tabelle4[[#This Row],[Spalte4]],SEARCH(".",Tabelle4[[#This Row],[Spalte4]],1)-1),SEARCH("DB",Tabelle4[[#This Row],[Spalte4]],1),20)</f>
        <v>#VALUE!</v>
      </c>
      <c r="P5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0" s="2" t="str">
        <f>IF(ISNUMBER(SEARCH(".",RIGHT(Tabelle4[[#This Row],[Spalte4]],2),1)),RIGHT(Tabelle4[[#This Row],[Spalte4]],1),"")</f>
        <v/>
      </c>
      <c r="R570" t="e">
        <f>_xlfn.TEXTJOIN(" ",FALSE,Tabelle4[[#This Row],[H]],_xlfn.TEXTJOIN(".",TRUE,Tabelle4[[#This Row],[byte]],Tabelle4[[#This Row],[bit]]))</f>
        <v>#VALUE!</v>
      </c>
      <c r="S570" t="str">
        <f xml:space="preserve"> "." &amp; SUBSTITUTE(SUBSTITUTE(Tabelle4[[#This Row],[Spalte3]],"[",""),"]","")</f>
        <v>.</v>
      </c>
      <c r="U570" t="str">
        <f>IF(Tabelle4[[#This Row],[Spalte5]]="BOOL","BOOL",
IF(Tabelle4[[#This Row],[Spalte5]]="DEZ+/-",
IF(P571-Tabelle4[[#This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0" s="4" t="e">
        <f>IF(Tabelle4[[#This Row],[Spalte5]] = "BOOL","0.1",P571-Tabelle4[[#This Row],[byte]])</f>
        <v>#VALUE!</v>
      </c>
    </row>
    <row r="571" spans="15:22" x14ac:dyDescent="0.25">
      <c r="O571" t="e">
        <f>MID(LEFT(Tabelle4[[#This Row],[Spalte4]],SEARCH(".",Tabelle4[[#This Row],[Spalte4]],1)-1),SEARCH("DB",Tabelle4[[#This Row],[Spalte4]],1),20)</f>
        <v>#VALUE!</v>
      </c>
      <c r="P5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1" s="2" t="str">
        <f>IF(ISNUMBER(SEARCH(".",RIGHT(Tabelle4[[#This Row],[Spalte4]],2),1)),RIGHT(Tabelle4[[#This Row],[Spalte4]],1),"")</f>
        <v/>
      </c>
      <c r="R571" t="e">
        <f>_xlfn.TEXTJOIN(" ",FALSE,Tabelle4[[#This Row],[H]],_xlfn.TEXTJOIN(".",TRUE,Tabelle4[[#This Row],[byte]],Tabelle4[[#This Row],[bit]]))</f>
        <v>#VALUE!</v>
      </c>
      <c r="S571" t="str">
        <f xml:space="preserve"> "." &amp; SUBSTITUTE(SUBSTITUTE(Tabelle4[[#This Row],[Spalte3]],"[",""),"]","")</f>
        <v>.</v>
      </c>
      <c r="U571" t="str">
        <f>IF(Tabelle4[[#This Row],[Spalte5]]="BOOL","BOOL",
IF(Tabelle4[[#This Row],[Spalte5]]="DEZ+/-",
IF(P572-Tabelle4[[#This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1" s="4" t="e">
        <f>IF(Tabelle4[[#This Row],[Spalte5]] = "BOOL","0.1",P572-Tabelle4[[#This Row],[byte]])</f>
        <v>#VALUE!</v>
      </c>
    </row>
    <row r="572" spans="15:22" x14ac:dyDescent="0.25">
      <c r="O572" t="e">
        <f>MID(LEFT(Tabelle4[[#This Row],[Spalte4]],SEARCH(".",Tabelle4[[#This Row],[Spalte4]],1)-1),SEARCH("DB",Tabelle4[[#This Row],[Spalte4]],1),20)</f>
        <v>#VALUE!</v>
      </c>
      <c r="P5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2" s="2" t="str">
        <f>IF(ISNUMBER(SEARCH(".",RIGHT(Tabelle4[[#This Row],[Spalte4]],2),1)),RIGHT(Tabelle4[[#This Row],[Spalte4]],1),"")</f>
        <v/>
      </c>
      <c r="R572" t="e">
        <f>_xlfn.TEXTJOIN(" ",FALSE,Tabelle4[[#This Row],[H]],_xlfn.TEXTJOIN(".",TRUE,Tabelle4[[#This Row],[byte]],Tabelle4[[#This Row],[bit]]))</f>
        <v>#VALUE!</v>
      </c>
      <c r="S572" t="str">
        <f xml:space="preserve"> "." &amp; SUBSTITUTE(SUBSTITUTE(Tabelle4[[#This Row],[Spalte3]],"[",""),"]","")</f>
        <v>.</v>
      </c>
      <c r="U572" t="str">
        <f>IF(Tabelle4[[#This Row],[Spalte5]]="BOOL","BOOL",
IF(Tabelle4[[#This Row],[Spalte5]]="DEZ+/-",
IF(P573-Tabelle4[[#This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2" s="4" t="e">
        <f>IF(Tabelle4[[#This Row],[Spalte5]] = "BOOL","0.1",P573-Tabelle4[[#This Row],[byte]])</f>
        <v>#VALUE!</v>
      </c>
    </row>
    <row r="573" spans="15:22" x14ac:dyDescent="0.25">
      <c r="O573" t="e">
        <f>MID(LEFT(Tabelle4[[#This Row],[Spalte4]],SEARCH(".",Tabelle4[[#This Row],[Spalte4]],1)-1),SEARCH("DB",Tabelle4[[#This Row],[Spalte4]],1),20)</f>
        <v>#VALUE!</v>
      </c>
      <c r="P5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3" s="2" t="str">
        <f>IF(ISNUMBER(SEARCH(".",RIGHT(Tabelle4[[#This Row],[Spalte4]],2),1)),RIGHT(Tabelle4[[#This Row],[Spalte4]],1),"")</f>
        <v/>
      </c>
      <c r="R573" t="e">
        <f>_xlfn.TEXTJOIN(" ",FALSE,Tabelle4[[#This Row],[H]],_xlfn.TEXTJOIN(".",TRUE,Tabelle4[[#This Row],[byte]],Tabelle4[[#This Row],[bit]]))</f>
        <v>#VALUE!</v>
      </c>
      <c r="S573" t="str">
        <f xml:space="preserve"> "." &amp; SUBSTITUTE(SUBSTITUTE(Tabelle4[[#This Row],[Spalte3]],"[",""),"]","")</f>
        <v>.</v>
      </c>
      <c r="U573" t="str">
        <f>IF(Tabelle4[[#This Row],[Spalte5]]="BOOL","BOOL",
IF(Tabelle4[[#This Row],[Spalte5]]="DEZ+/-",
IF(P574-Tabelle4[[#This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3" s="4" t="e">
        <f>IF(Tabelle4[[#This Row],[Spalte5]] = "BOOL","0.1",P574-Tabelle4[[#This Row],[byte]])</f>
        <v>#VALUE!</v>
      </c>
    </row>
    <row r="574" spans="15:22" x14ac:dyDescent="0.25">
      <c r="O574" t="e">
        <f>MID(LEFT(Tabelle4[[#This Row],[Spalte4]],SEARCH(".",Tabelle4[[#This Row],[Spalte4]],1)-1),SEARCH("DB",Tabelle4[[#This Row],[Spalte4]],1),20)</f>
        <v>#VALUE!</v>
      </c>
      <c r="P5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4" s="2" t="str">
        <f>IF(ISNUMBER(SEARCH(".",RIGHT(Tabelle4[[#This Row],[Spalte4]],2),1)),RIGHT(Tabelle4[[#This Row],[Spalte4]],1),"")</f>
        <v/>
      </c>
      <c r="R574" t="e">
        <f>_xlfn.TEXTJOIN(" ",FALSE,Tabelle4[[#This Row],[H]],_xlfn.TEXTJOIN(".",TRUE,Tabelle4[[#This Row],[byte]],Tabelle4[[#This Row],[bit]]))</f>
        <v>#VALUE!</v>
      </c>
      <c r="S574" t="str">
        <f xml:space="preserve"> "." &amp; SUBSTITUTE(SUBSTITUTE(Tabelle4[[#This Row],[Spalte3]],"[",""),"]","")</f>
        <v>.</v>
      </c>
      <c r="U574" t="str">
        <f>IF(Tabelle4[[#This Row],[Spalte5]]="BOOL","BOOL",
IF(Tabelle4[[#This Row],[Spalte5]]="DEZ+/-",
IF(P575-Tabelle4[[#This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4" s="4" t="e">
        <f>IF(Tabelle4[[#This Row],[Spalte5]] = "BOOL","0.1",P575-Tabelle4[[#This Row],[byte]])</f>
        <v>#VALUE!</v>
      </c>
    </row>
    <row r="575" spans="15:22" x14ac:dyDescent="0.25">
      <c r="O575" t="e">
        <f>MID(LEFT(Tabelle4[[#This Row],[Spalte4]],SEARCH(".",Tabelle4[[#This Row],[Spalte4]],1)-1),SEARCH("DB",Tabelle4[[#This Row],[Spalte4]],1),20)</f>
        <v>#VALUE!</v>
      </c>
      <c r="P5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5" s="2" t="str">
        <f>IF(ISNUMBER(SEARCH(".",RIGHT(Tabelle4[[#This Row],[Spalte4]],2),1)),RIGHT(Tabelle4[[#This Row],[Spalte4]],1),"")</f>
        <v/>
      </c>
      <c r="R575" t="e">
        <f>_xlfn.TEXTJOIN(" ",FALSE,Tabelle4[[#This Row],[H]],_xlfn.TEXTJOIN(".",TRUE,Tabelle4[[#This Row],[byte]],Tabelle4[[#This Row],[bit]]))</f>
        <v>#VALUE!</v>
      </c>
      <c r="S575" t="str">
        <f xml:space="preserve"> "." &amp; SUBSTITUTE(SUBSTITUTE(Tabelle4[[#This Row],[Spalte3]],"[",""),"]","")</f>
        <v>.</v>
      </c>
      <c r="U575" t="str">
        <f>IF(Tabelle4[[#This Row],[Spalte5]]="BOOL","BOOL",
IF(Tabelle4[[#This Row],[Spalte5]]="DEZ+/-",
IF(P576-Tabelle4[[#This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5" s="4" t="e">
        <f>IF(Tabelle4[[#This Row],[Spalte5]] = "BOOL","0.1",P576-Tabelle4[[#This Row],[byte]])</f>
        <v>#VALUE!</v>
      </c>
    </row>
    <row r="576" spans="15:22" x14ac:dyDescent="0.25">
      <c r="O576" t="e">
        <f>MID(LEFT(Tabelle4[[#This Row],[Spalte4]],SEARCH(".",Tabelle4[[#This Row],[Spalte4]],1)-1),SEARCH("DB",Tabelle4[[#This Row],[Spalte4]],1),20)</f>
        <v>#VALUE!</v>
      </c>
      <c r="P5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6" s="2" t="str">
        <f>IF(ISNUMBER(SEARCH(".",RIGHT(Tabelle4[[#This Row],[Spalte4]],2),1)),RIGHT(Tabelle4[[#This Row],[Spalte4]],1),"")</f>
        <v/>
      </c>
      <c r="R576" t="e">
        <f>_xlfn.TEXTJOIN(" ",FALSE,Tabelle4[[#This Row],[H]],_xlfn.TEXTJOIN(".",TRUE,Tabelle4[[#This Row],[byte]],Tabelle4[[#This Row],[bit]]))</f>
        <v>#VALUE!</v>
      </c>
      <c r="S576" t="str">
        <f xml:space="preserve"> "." &amp; SUBSTITUTE(SUBSTITUTE(Tabelle4[[#This Row],[Spalte3]],"[",""),"]","")</f>
        <v>.</v>
      </c>
      <c r="U576" t="str">
        <f>IF(Tabelle4[[#This Row],[Spalte5]]="BOOL","BOOL",
IF(Tabelle4[[#This Row],[Spalte5]]="DEZ+/-",
IF(P577-Tabelle4[[#This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6" s="4" t="e">
        <f>IF(Tabelle4[[#This Row],[Spalte5]] = "BOOL","0.1",P577-Tabelle4[[#This Row],[byte]])</f>
        <v>#VALUE!</v>
      </c>
    </row>
    <row r="577" spans="15:22" x14ac:dyDescent="0.25">
      <c r="O577" t="e">
        <f>MID(LEFT(Tabelle4[[#This Row],[Spalte4]],SEARCH(".",Tabelle4[[#This Row],[Spalte4]],1)-1),SEARCH("DB",Tabelle4[[#This Row],[Spalte4]],1),20)</f>
        <v>#VALUE!</v>
      </c>
      <c r="P5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7" s="2" t="str">
        <f>IF(ISNUMBER(SEARCH(".",RIGHT(Tabelle4[[#This Row],[Spalte4]],2),1)),RIGHT(Tabelle4[[#This Row],[Spalte4]],1),"")</f>
        <v/>
      </c>
      <c r="R577" t="e">
        <f>_xlfn.TEXTJOIN(" ",FALSE,Tabelle4[[#This Row],[H]],_xlfn.TEXTJOIN(".",TRUE,Tabelle4[[#This Row],[byte]],Tabelle4[[#This Row],[bit]]))</f>
        <v>#VALUE!</v>
      </c>
      <c r="S577" t="str">
        <f xml:space="preserve"> "." &amp; SUBSTITUTE(SUBSTITUTE(Tabelle4[[#This Row],[Spalte3]],"[",""),"]","")</f>
        <v>.</v>
      </c>
      <c r="U577" t="str">
        <f>IF(Tabelle4[[#This Row],[Spalte5]]="BOOL","BOOL",
IF(Tabelle4[[#This Row],[Spalte5]]="DEZ+/-",
IF(P578-Tabelle4[[#This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7" s="4" t="e">
        <f>IF(Tabelle4[[#This Row],[Spalte5]] = "BOOL","0.1",P578-Tabelle4[[#This Row],[byte]])</f>
        <v>#VALUE!</v>
      </c>
    </row>
    <row r="578" spans="15:22" x14ac:dyDescent="0.25">
      <c r="O578" t="e">
        <f>MID(LEFT(Tabelle4[[#This Row],[Spalte4]],SEARCH(".",Tabelle4[[#This Row],[Spalte4]],1)-1),SEARCH("DB",Tabelle4[[#This Row],[Spalte4]],1),20)</f>
        <v>#VALUE!</v>
      </c>
      <c r="P5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8" s="2" t="str">
        <f>IF(ISNUMBER(SEARCH(".",RIGHT(Tabelle4[[#This Row],[Spalte4]],2),1)),RIGHT(Tabelle4[[#This Row],[Spalte4]],1),"")</f>
        <v/>
      </c>
      <c r="R578" t="e">
        <f>_xlfn.TEXTJOIN(" ",FALSE,Tabelle4[[#This Row],[H]],_xlfn.TEXTJOIN(".",TRUE,Tabelle4[[#This Row],[byte]],Tabelle4[[#This Row],[bit]]))</f>
        <v>#VALUE!</v>
      </c>
      <c r="S578" t="str">
        <f xml:space="preserve"> "." &amp; SUBSTITUTE(SUBSTITUTE(Tabelle4[[#This Row],[Spalte3]],"[",""),"]","")</f>
        <v>.</v>
      </c>
      <c r="U578" t="str">
        <f>IF(Tabelle4[[#This Row],[Spalte5]]="BOOL","BOOL",
IF(Tabelle4[[#This Row],[Spalte5]]="DEZ+/-",
IF(P579-Tabelle4[[#This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8" s="4" t="e">
        <f>IF(Tabelle4[[#This Row],[Spalte5]] = "BOOL","0.1",P579-Tabelle4[[#This Row],[byte]])</f>
        <v>#VALUE!</v>
      </c>
    </row>
    <row r="579" spans="15:22" x14ac:dyDescent="0.25">
      <c r="O579" t="e">
        <f>MID(LEFT(Tabelle4[[#This Row],[Spalte4]],SEARCH(".",Tabelle4[[#This Row],[Spalte4]],1)-1),SEARCH("DB",Tabelle4[[#This Row],[Spalte4]],1),20)</f>
        <v>#VALUE!</v>
      </c>
      <c r="P5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79" s="2" t="str">
        <f>IF(ISNUMBER(SEARCH(".",RIGHT(Tabelle4[[#This Row],[Spalte4]],2),1)),RIGHT(Tabelle4[[#This Row],[Spalte4]],1),"")</f>
        <v/>
      </c>
      <c r="R579" t="e">
        <f>_xlfn.TEXTJOIN(" ",FALSE,Tabelle4[[#This Row],[H]],_xlfn.TEXTJOIN(".",TRUE,Tabelle4[[#This Row],[byte]],Tabelle4[[#This Row],[bit]]))</f>
        <v>#VALUE!</v>
      </c>
      <c r="S579" t="str">
        <f xml:space="preserve"> "." &amp; SUBSTITUTE(SUBSTITUTE(Tabelle4[[#This Row],[Spalte3]],"[",""),"]","")</f>
        <v>.</v>
      </c>
      <c r="U579" t="str">
        <f>IF(Tabelle4[[#This Row],[Spalte5]]="BOOL","BOOL",
IF(Tabelle4[[#This Row],[Spalte5]]="DEZ+/-",
IF(P580-Tabelle4[[#This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79" s="4" t="e">
        <f>IF(Tabelle4[[#This Row],[Spalte5]] = "BOOL","0.1",P580-Tabelle4[[#This Row],[byte]])</f>
        <v>#VALUE!</v>
      </c>
    </row>
    <row r="580" spans="15:22" x14ac:dyDescent="0.25">
      <c r="O580" t="e">
        <f>MID(LEFT(Tabelle4[[#This Row],[Spalte4]],SEARCH(".",Tabelle4[[#This Row],[Spalte4]],1)-1),SEARCH("DB",Tabelle4[[#This Row],[Spalte4]],1),20)</f>
        <v>#VALUE!</v>
      </c>
      <c r="P5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0" s="2" t="str">
        <f>IF(ISNUMBER(SEARCH(".",RIGHT(Tabelle4[[#This Row],[Spalte4]],2),1)),RIGHT(Tabelle4[[#This Row],[Spalte4]],1),"")</f>
        <v/>
      </c>
      <c r="R580" t="e">
        <f>_xlfn.TEXTJOIN(" ",FALSE,Tabelle4[[#This Row],[H]],_xlfn.TEXTJOIN(".",TRUE,Tabelle4[[#This Row],[byte]],Tabelle4[[#This Row],[bit]]))</f>
        <v>#VALUE!</v>
      </c>
      <c r="S580" t="str">
        <f xml:space="preserve"> "." &amp; SUBSTITUTE(SUBSTITUTE(Tabelle4[[#This Row],[Spalte3]],"[",""),"]","")</f>
        <v>.</v>
      </c>
      <c r="U580" t="str">
        <f>IF(Tabelle4[[#This Row],[Spalte5]]="BOOL","BOOL",
IF(Tabelle4[[#This Row],[Spalte5]]="DEZ+/-",
IF(P581-Tabelle4[[#This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0" s="4" t="e">
        <f>IF(Tabelle4[[#This Row],[Spalte5]] = "BOOL","0.1",P581-Tabelle4[[#This Row],[byte]])</f>
        <v>#VALUE!</v>
      </c>
    </row>
    <row r="581" spans="15:22" x14ac:dyDescent="0.25">
      <c r="O581" t="e">
        <f>MID(LEFT(Tabelle4[[#This Row],[Spalte4]],SEARCH(".",Tabelle4[[#This Row],[Spalte4]],1)-1),SEARCH("DB",Tabelle4[[#This Row],[Spalte4]],1),20)</f>
        <v>#VALUE!</v>
      </c>
      <c r="P5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1" s="2" t="str">
        <f>IF(ISNUMBER(SEARCH(".",RIGHT(Tabelle4[[#This Row],[Spalte4]],2),1)),RIGHT(Tabelle4[[#This Row],[Spalte4]],1),"")</f>
        <v/>
      </c>
      <c r="R581" t="e">
        <f>_xlfn.TEXTJOIN(" ",FALSE,Tabelle4[[#This Row],[H]],_xlfn.TEXTJOIN(".",TRUE,Tabelle4[[#This Row],[byte]],Tabelle4[[#This Row],[bit]]))</f>
        <v>#VALUE!</v>
      </c>
      <c r="S581" t="str">
        <f xml:space="preserve"> "." &amp; SUBSTITUTE(SUBSTITUTE(Tabelle4[[#This Row],[Spalte3]],"[",""),"]","")</f>
        <v>.</v>
      </c>
      <c r="U581" t="str">
        <f>IF(Tabelle4[[#This Row],[Spalte5]]="BOOL","BOOL",
IF(Tabelle4[[#This Row],[Spalte5]]="DEZ+/-",
IF(P582-Tabelle4[[#This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1" s="4" t="e">
        <f>IF(Tabelle4[[#This Row],[Spalte5]] = "BOOL","0.1",P582-Tabelle4[[#This Row],[byte]])</f>
        <v>#VALUE!</v>
      </c>
    </row>
    <row r="582" spans="15:22" x14ac:dyDescent="0.25">
      <c r="O582" t="e">
        <f>MID(LEFT(Tabelle4[[#This Row],[Spalte4]],SEARCH(".",Tabelle4[[#This Row],[Spalte4]],1)-1),SEARCH("DB",Tabelle4[[#This Row],[Spalte4]],1),20)</f>
        <v>#VALUE!</v>
      </c>
      <c r="P5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2" s="2" t="str">
        <f>IF(ISNUMBER(SEARCH(".",RIGHT(Tabelle4[[#This Row],[Spalte4]],2),1)),RIGHT(Tabelle4[[#This Row],[Spalte4]],1),"")</f>
        <v/>
      </c>
      <c r="R582" t="e">
        <f>_xlfn.TEXTJOIN(" ",FALSE,Tabelle4[[#This Row],[H]],_xlfn.TEXTJOIN(".",TRUE,Tabelle4[[#This Row],[byte]],Tabelle4[[#This Row],[bit]]))</f>
        <v>#VALUE!</v>
      </c>
      <c r="S582" t="str">
        <f xml:space="preserve"> "." &amp; SUBSTITUTE(SUBSTITUTE(Tabelle4[[#This Row],[Spalte3]],"[",""),"]","")</f>
        <v>.</v>
      </c>
      <c r="U582" t="str">
        <f>IF(Tabelle4[[#This Row],[Spalte5]]="BOOL","BOOL",
IF(Tabelle4[[#This Row],[Spalte5]]="DEZ+/-",
IF(P583-Tabelle4[[#This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2" s="4" t="e">
        <f>IF(Tabelle4[[#This Row],[Spalte5]] = "BOOL","0.1",P583-Tabelle4[[#This Row],[byte]])</f>
        <v>#VALUE!</v>
      </c>
    </row>
    <row r="583" spans="15:22" x14ac:dyDescent="0.25">
      <c r="O583" t="e">
        <f>MID(LEFT(Tabelle4[[#This Row],[Spalte4]],SEARCH(".",Tabelle4[[#This Row],[Spalte4]],1)-1),SEARCH("DB",Tabelle4[[#This Row],[Spalte4]],1),20)</f>
        <v>#VALUE!</v>
      </c>
      <c r="P5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3" s="2" t="str">
        <f>IF(ISNUMBER(SEARCH(".",RIGHT(Tabelle4[[#This Row],[Spalte4]],2),1)),RIGHT(Tabelle4[[#This Row],[Spalte4]],1),"")</f>
        <v/>
      </c>
      <c r="R583" t="e">
        <f>_xlfn.TEXTJOIN(" ",FALSE,Tabelle4[[#This Row],[H]],_xlfn.TEXTJOIN(".",TRUE,Tabelle4[[#This Row],[byte]],Tabelle4[[#This Row],[bit]]))</f>
        <v>#VALUE!</v>
      </c>
      <c r="S583" t="str">
        <f xml:space="preserve"> "." &amp; SUBSTITUTE(SUBSTITUTE(Tabelle4[[#This Row],[Spalte3]],"[",""),"]","")</f>
        <v>.</v>
      </c>
      <c r="U583" t="str">
        <f>IF(Tabelle4[[#This Row],[Spalte5]]="BOOL","BOOL",
IF(Tabelle4[[#This Row],[Spalte5]]="DEZ+/-",
IF(P584-Tabelle4[[#This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3" s="4" t="e">
        <f>IF(Tabelle4[[#This Row],[Spalte5]] = "BOOL","0.1",P584-Tabelle4[[#This Row],[byte]])</f>
        <v>#VALUE!</v>
      </c>
    </row>
    <row r="584" spans="15:22" x14ac:dyDescent="0.25">
      <c r="O584" t="e">
        <f>MID(LEFT(Tabelle4[[#This Row],[Spalte4]],SEARCH(".",Tabelle4[[#This Row],[Spalte4]],1)-1),SEARCH("DB",Tabelle4[[#This Row],[Spalte4]],1),20)</f>
        <v>#VALUE!</v>
      </c>
      <c r="P5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4" s="2" t="str">
        <f>IF(ISNUMBER(SEARCH(".",RIGHT(Tabelle4[[#This Row],[Spalte4]],2),1)),RIGHT(Tabelle4[[#This Row],[Spalte4]],1),"")</f>
        <v/>
      </c>
      <c r="R584" t="e">
        <f>_xlfn.TEXTJOIN(" ",FALSE,Tabelle4[[#This Row],[H]],_xlfn.TEXTJOIN(".",TRUE,Tabelle4[[#This Row],[byte]],Tabelle4[[#This Row],[bit]]))</f>
        <v>#VALUE!</v>
      </c>
      <c r="S584" t="str">
        <f xml:space="preserve"> "." &amp; SUBSTITUTE(SUBSTITUTE(Tabelle4[[#This Row],[Spalte3]],"[",""),"]","")</f>
        <v>.</v>
      </c>
      <c r="U584" t="str">
        <f>IF(Tabelle4[[#This Row],[Spalte5]]="BOOL","BOOL",
IF(Tabelle4[[#This Row],[Spalte5]]="DEZ+/-",
IF(P585-Tabelle4[[#This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4" s="4" t="e">
        <f>IF(Tabelle4[[#This Row],[Spalte5]] = "BOOL","0.1",P585-Tabelle4[[#This Row],[byte]])</f>
        <v>#VALUE!</v>
      </c>
    </row>
    <row r="585" spans="15:22" x14ac:dyDescent="0.25">
      <c r="O585" t="e">
        <f>MID(LEFT(Tabelle4[[#This Row],[Spalte4]],SEARCH(".",Tabelle4[[#This Row],[Spalte4]],1)-1),SEARCH("DB",Tabelle4[[#This Row],[Spalte4]],1),20)</f>
        <v>#VALUE!</v>
      </c>
      <c r="P5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5" s="2" t="str">
        <f>IF(ISNUMBER(SEARCH(".",RIGHT(Tabelle4[[#This Row],[Spalte4]],2),1)),RIGHT(Tabelle4[[#This Row],[Spalte4]],1),"")</f>
        <v/>
      </c>
      <c r="R585" t="e">
        <f>_xlfn.TEXTJOIN(" ",FALSE,Tabelle4[[#This Row],[H]],_xlfn.TEXTJOIN(".",TRUE,Tabelle4[[#This Row],[byte]],Tabelle4[[#This Row],[bit]]))</f>
        <v>#VALUE!</v>
      </c>
      <c r="S585" t="str">
        <f xml:space="preserve"> "." &amp; SUBSTITUTE(SUBSTITUTE(Tabelle4[[#This Row],[Spalte3]],"[",""),"]","")</f>
        <v>.</v>
      </c>
      <c r="U585" t="str">
        <f>IF(Tabelle4[[#This Row],[Spalte5]]="BOOL","BOOL",
IF(Tabelle4[[#This Row],[Spalte5]]="DEZ+/-",
IF(P586-Tabelle4[[#This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5" s="4" t="e">
        <f>IF(Tabelle4[[#This Row],[Spalte5]] = "BOOL","0.1",P586-Tabelle4[[#This Row],[byte]])</f>
        <v>#VALUE!</v>
      </c>
    </row>
    <row r="586" spans="15:22" x14ac:dyDescent="0.25">
      <c r="O586" t="e">
        <f>MID(LEFT(Tabelle4[[#This Row],[Spalte4]],SEARCH(".",Tabelle4[[#This Row],[Spalte4]],1)-1),SEARCH("DB",Tabelle4[[#This Row],[Spalte4]],1),20)</f>
        <v>#VALUE!</v>
      </c>
      <c r="P5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6" s="2" t="str">
        <f>IF(ISNUMBER(SEARCH(".",RIGHT(Tabelle4[[#This Row],[Spalte4]],2),1)),RIGHT(Tabelle4[[#This Row],[Spalte4]],1),"")</f>
        <v/>
      </c>
      <c r="R586" t="e">
        <f>_xlfn.TEXTJOIN(" ",FALSE,Tabelle4[[#This Row],[H]],_xlfn.TEXTJOIN(".",TRUE,Tabelle4[[#This Row],[byte]],Tabelle4[[#This Row],[bit]]))</f>
        <v>#VALUE!</v>
      </c>
      <c r="S586" t="str">
        <f xml:space="preserve"> "." &amp; SUBSTITUTE(SUBSTITUTE(Tabelle4[[#This Row],[Spalte3]],"[",""),"]","")</f>
        <v>.</v>
      </c>
      <c r="U586" t="str">
        <f>IF(Tabelle4[[#This Row],[Spalte5]]="BOOL","BOOL",
IF(Tabelle4[[#This Row],[Spalte5]]="DEZ+/-",
IF(P587-Tabelle4[[#This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6" s="4" t="e">
        <f>IF(Tabelle4[[#This Row],[Spalte5]] = "BOOL","0.1",P587-Tabelle4[[#This Row],[byte]])</f>
        <v>#VALUE!</v>
      </c>
    </row>
    <row r="587" spans="15:22" x14ac:dyDescent="0.25">
      <c r="O587" t="e">
        <f>MID(LEFT(Tabelle4[[#This Row],[Spalte4]],SEARCH(".",Tabelle4[[#This Row],[Spalte4]],1)-1),SEARCH("DB",Tabelle4[[#This Row],[Spalte4]],1),20)</f>
        <v>#VALUE!</v>
      </c>
      <c r="P5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7" s="2" t="str">
        <f>IF(ISNUMBER(SEARCH(".",RIGHT(Tabelle4[[#This Row],[Spalte4]],2),1)),RIGHT(Tabelle4[[#This Row],[Spalte4]],1),"")</f>
        <v/>
      </c>
      <c r="R587" t="e">
        <f>_xlfn.TEXTJOIN(" ",FALSE,Tabelle4[[#This Row],[H]],_xlfn.TEXTJOIN(".",TRUE,Tabelle4[[#This Row],[byte]],Tabelle4[[#This Row],[bit]]))</f>
        <v>#VALUE!</v>
      </c>
      <c r="S587" t="str">
        <f xml:space="preserve"> "." &amp; SUBSTITUTE(SUBSTITUTE(Tabelle4[[#This Row],[Spalte3]],"[",""),"]","")</f>
        <v>.</v>
      </c>
      <c r="U587" t="str">
        <f>IF(Tabelle4[[#This Row],[Spalte5]]="BOOL","BOOL",
IF(Tabelle4[[#This Row],[Spalte5]]="DEZ+/-",
IF(P588-Tabelle4[[#This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7" s="4" t="e">
        <f>IF(Tabelle4[[#This Row],[Spalte5]] = "BOOL","0.1",P588-Tabelle4[[#This Row],[byte]])</f>
        <v>#VALUE!</v>
      </c>
    </row>
    <row r="588" spans="15:22" x14ac:dyDescent="0.25">
      <c r="O588" t="e">
        <f>MID(LEFT(Tabelle4[[#This Row],[Spalte4]],SEARCH(".",Tabelle4[[#This Row],[Spalte4]],1)-1),SEARCH("DB",Tabelle4[[#This Row],[Spalte4]],1),20)</f>
        <v>#VALUE!</v>
      </c>
      <c r="P5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8" s="2" t="str">
        <f>IF(ISNUMBER(SEARCH(".",RIGHT(Tabelle4[[#This Row],[Spalte4]],2),1)),RIGHT(Tabelle4[[#This Row],[Spalte4]],1),"")</f>
        <v/>
      </c>
      <c r="R588" t="e">
        <f>_xlfn.TEXTJOIN(" ",FALSE,Tabelle4[[#This Row],[H]],_xlfn.TEXTJOIN(".",TRUE,Tabelle4[[#This Row],[byte]],Tabelle4[[#This Row],[bit]]))</f>
        <v>#VALUE!</v>
      </c>
      <c r="S588" t="str">
        <f xml:space="preserve"> "." &amp; SUBSTITUTE(SUBSTITUTE(Tabelle4[[#This Row],[Spalte3]],"[",""),"]","")</f>
        <v>.</v>
      </c>
      <c r="U588" t="str">
        <f>IF(Tabelle4[[#This Row],[Spalte5]]="BOOL","BOOL",
IF(Tabelle4[[#This Row],[Spalte5]]="DEZ+/-",
IF(P589-Tabelle4[[#This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8" s="4" t="e">
        <f>IF(Tabelle4[[#This Row],[Spalte5]] = "BOOL","0.1",P589-Tabelle4[[#This Row],[byte]])</f>
        <v>#VALUE!</v>
      </c>
    </row>
    <row r="589" spans="15:22" x14ac:dyDescent="0.25">
      <c r="O589" t="e">
        <f>MID(LEFT(Tabelle4[[#This Row],[Spalte4]],SEARCH(".",Tabelle4[[#This Row],[Spalte4]],1)-1),SEARCH("DB",Tabelle4[[#This Row],[Spalte4]],1),20)</f>
        <v>#VALUE!</v>
      </c>
      <c r="P5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89" s="2" t="str">
        <f>IF(ISNUMBER(SEARCH(".",RIGHT(Tabelle4[[#This Row],[Spalte4]],2),1)),RIGHT(Tabelle4[[#This Row],[Spalte4]],1),"")</f>
        <v/>
      </c>
      <c r="R589" t="e">
        <f>_xlfn.TEXTJOIN(" ",FALSE,Tabelle4[[#This Row],[H]],_xlfn.TEXTJOIN(".",TRUE,Tabelle4[[#This Row],[byte]],Tabelle4[[#This Row],[bit]]))</f>
        <v>#VALUE!</v>
      </c>
      <c r="S589" t="str">
        <f xml:space="preserve"> "." &amp; SUBSTITUTE(SUBSTITUTE(Tabelle4[[#This Row],[Spalte3]],"[",""),"]","")</f>
        <v>.</v>
      </c>
      <c r="U589" t="str">
        <f>IF(Tabelle4[[#This Row],[Spalte5]]="BOOL","BOOL",
IF(Tabelle4[[#This Row],[Spalte5]]="DEZ+/-",
IF(P590-Tabelle4[[#This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89" s="4" t="e">
        <f>IF(Tabelle4[[#This Row],[Spalte5]] = "BOOL","0.1",P590-Tabelle4[[#This Row],[byte]])</f>
        <v>#VALUE!</v>
      </c>
    </row>
    <row r="590" spans="15:22" x14ac:dyDescent="0.25">
      <c r="O590" t="e">
        <f>MID(LEFT(Tabelle4[[#This Row],[Spalte4]],SEARCH(".",Tabelle4[[#This Row],[Spalte4]],1)-1),SEARCH("DB",Tabelle4[[#This Row],[Spalte4]],1),20)</f>
        <v>#VALUE!</v>
      </c>
      <c r="P5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0" s="2" t="str">
        <f>IF(ISNUMBER(SEARCH(".",RIGHT(Tabelle4[[#This Row],[Spalte4]],2),1)),RIGHT(Tabelle4[[#This Row],[Spalte4]],1),"")</f>
        <v/>
      </c>
      <c r="R590" t="e">
        <f>_xlfn.TEXTJOIN(" ",FALSE,Tabelle4[[#This Row],[H]],_xlfn.TEXTJOIN(".",TRUE,Tabelle4[[#This Row],[byte]],Tabelle4[[#This Row],[bit]]))</f>
        <v>#VALUE!</v>
      </c>
      <c r="S590" t="str">
        <f xml:space="preserve"> "." &amp; SUBSTITUTE(SUBSTITUTE(Tabelle4[[#This Row],[Spalte3]],"[",""),"]","")</f>
        <v>.</v>
      </c>
      <c r="U590" t="str">
        <f>IF(Tabelle4[[#This Row],[Spalte5]]="BOOL","BOOL",
IF(Tabelle4[[#This Row],[Spalte5]]="DEZ+/-",
IF(P591-Tabelle4[[#This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0" s="4" t="e">
        <f>IF(Tabelle4[[#This Row],[Spalte5]] = "BOOL","0.1",P591-Tabelle4[[#This Row],[byte]])</f>
        <v>#VALUE!</v>
      </c>
    </row>
    <row r="591" spans="15:22" x14ac:dyDescent="0.25">
      <c r="O591" t="e">
        <f>MID(LEFT(Tabelle4[[#This Row],[Spalte4]],SEARCH(".",Tabelle4[[#This Row],[Spalte4]],1)-1),SEARCH("DB",Tabelle4[[#This Row],[Spalte4]],1),20)</f>
        <v>#VALUE!</v>
      </c>
      <c r="P5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1" s="2" t="str">
        <f>IF(ISNUMBER(SEARCH(".",RIGHT(Tabelle4[[#This Row],[Spalte4]],2),1)),RIGHT(Tabelle4[[#This Row],[Spalte4]],1),"")</f>
        <v/>
      </c>
      <c r="R591" t="e">
        <f>_xlfn.TEXTJOIN(" ",FALSE,Tabelle4[[#This Row],[H]],_xlfn.TEXTJOIN(".",TRUE,Tabelle4[[#This Row],[byte]],Tabelle4[[#This Row],[bit]]))</f>
        <v>#VALUE!</v>
      </c>
      <c r="S591" t="str">
        <f xml:space="preserve"> "." &amp; SUBSTITUTE(SUBSTITUTE(Tabelle4[[#This Row],[Spalte3]],"[",""),"]","")</f>
        <v>.</v>
      </c>
      <c r="U591" t="str">
        <f>IF(Tabelle4[[#This Row],[Spalte5]]="BOOL","BOOL",
IF(Tabelle4[[#This Row],[Spalte5]]="DEZ+/-",
IF(P592-Tabelle4[[#This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1" s="4" t="e">
        <f>IF(Tabelle4[[#This Row],[Spalte5]] = "BOOL","0.1",P592-Tabelle4[[#This Row],[byte]])</f>
        <v>#VALUE!</v>
      </c>
    </row>
    <row r="592" spans="15:22" x14ac:dyDescent="0.25">
      <c r="O592" t="e">
        <f>MID(LEFT(Tabelle4[[#This Row],[Spalte4]],SEARCH(".",Tabelle4[[#This Row],[Spalte4]],1)-1),SEARCH("DB",Tabelle4[[#This Row],[Spalte4]],1),20)</f>
        <v>#VALUE!</v>
      </c>
      <c r="P5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2" s="2" t="str">
        <f>IF(ISNUMBER(SEARCH(".",RIGHT(Tabelle4[[#This Row],[Spalte4]],2),1)),RIGHT(Tabelle4[[#This Row],[Spalte4]],1),"")</f>
        <v/>
      </c>
      <c r="R592" t="e">
        <f>_xlfn.TEXTJOIN(" ",FALSE,Tabelle4[[#This Row],[H]],_xlfn.TEXTJOIN(".",TRUE,Tabelle4[[#This Row],[byte]],Tabelle4[[#This Row],[bit]]))</f>
        <v>#VALUE!</v>
      </c>
      <c r="S592" t="str">
        <f xml:space="preserve"> "." &amp; SUBSTITUTE(SUBSTITUTE(Tabelle4[[#This Row],[Spalte3]],"[",""),"]","")</f>
        <v>.</v>
      </c>
      <c r="U592" t="str">
        <f>IF(Tabelle4[[#This Row],[Spalte5]]="BOOL","BOOL",
IF(Tabelle4[[#This Row],[Spalte5]]="DEZ+/-",
IF(P593-Tabelle4[[#This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2" s="4" t="e">
        <f>IF(Tabelle4[[#This Row],[Spalte5]] = "BOOL","0.1",P593-Tabelle4[[#This Row],[byte]])</f>
        <v>#VALUE!</v>
      </c>
    </row>
    <row r="593" spans="15:22" x14ac:dyDescent="0.25">
      <c r="O593" t="e">
        <f>MID(LEFT(Tabelle4[[#This Row],[Spalte4]],SEARCH(".",Tabelle4[[#This Row],[Spalte4]],1)-1),SEARCH("DB",Tabelle4[[#This Row],[Spalte4]],1),20)</f>
        <v>#VALUE!</v>
      </c>
      <c r="P5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3" s="2" t="str">
        <f>IF(ISNUMBER(SEARCH(".",RIGHT(Tabelle4[[#This Row],[Spalte4]],2),1)),RIGHT(Tabelle4[[#This Row],[Spalte4]],1),"")</f>
        <v/>
      </c>
      <c r="R593" t="e">
        <f>_xlfn.TEXTJOIN(" ",FALSE,Tabelle4[[#This Row],[H]],_xlfn.TEXTJOIN(".",TRUE,Tabelle4[[#This Row],[byte]],Tabelle4[[#This Row],[bit]]))</f>
        <v>#VALUE!</v>
      </c>
      <c r="S593" t="str">
        <f xml:space="preserve"> "." &amp; SUBSTITUTE(SUBSTITUTE(Tabelle4[[#This Row],[Spalte3]],"[",""),"]","")</f>
        <v>.</v>
      </c>
      <c r="U593" t="str">
        <f>IF(Tabelle4[[#This Row],[Spalte5]]="BOOL","BOOL",
IF(Tabelle4[[#This Row],[Spalte5]]="DEZ+/-",
IF(P594-Tabelle4[[#This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3" s="4" t="e">
        <f>IF(Tabelle4[[#This Row],[Spalte5]] = "BOOL","0.1",P594-Tabelle4[[#This Row],[byte]])</f>
        <v>#VALUE!</v>
      </c>
    </row>
    <row r="594" spans="15:22" x14ac:dyDescent="0.25">
      <c r="O594" t="e">
        <f>MID(LEFT(Tabelle4[[#This Row],[Spalte4]],SEARCH(".",Tabelle4[[#This Row],[Spalte4]],1)-1),SEARCH("DB",Tabelle4[[#This Row],[Spalte4]],1),20)</f>
        <v>#VALUE!</v>
      </c>
      <c r="P5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4" s="2" t="str">
        <f>IF(ISNUMBER(SEARCH(".",RIGHT(Tabelle4[[#This Row],[Spalte4]],2),1)),RIGHT(Tabelle4[[#This Row],[Spalte4]],1),"")</f>
        <v/>
      </c>
      <c r="R594" t="e">
        <f>_xlfn.TEXTJOIN(" ",FALSE,Tabelle4[[#This Row],[H]],_xlfn.TEXTJOIN(".",TRUE,Tabelle4[[#This Row],[byte]],Tabelle4[[#This Row],[bit]]))</f>
        <v>#VALUE!</v>
      </c>
      <c r="S594" t="str">
        <f xml:space="preserve"> "." &amp; SUBSTITUTE(SUBSTITUTE(Tabelle4[[#This Row],[Spalte3]],"[",""),"]","")</f>
        <v>.</v>
      </c>
      <c r="U594" t="str">
        <f>IF(Tabelle4[[#This Row],[Spalte5]]="BOOL","BOOL",
IF(Tabelle4[[#This Row],[Spalte5]]="DEZ+/-",
IF(P595-Tabelle4[[#This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4" s="4" t="e">
        <f>IF(Tabelle4[[#This Row],[Spalte5]] = "BOOL","0.1",P595-Tabelle4[[#This Row],[byte]])</f>
        <v>#VALUE!</v>
      </c>
    </row>
    <row r="595" spans="15:22" x14ac:dyDescent="0.25">
      <c r="O595" t="e">
        <f>MID(LEFT(Tabelle4[[#This Row],[Spalte4]],SEARCH(".",Tabelle4[[#This Row],[Spalte4]],1)-1),SEARCH("DB",Tabelle4[[#This Row],[Spalte4]],1),20)</f>
        <v>#VALUE!</v>
      </c>
      <c r="P5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5" s="2" t="str">
        <f>IF(ISNUMBER(SEARCH(".",RIGHT(Tabelle4[[#This Row],[Spalte4]],2),1)),RIGHT(Tabelle4[[#This Row],[Spalte4]],1),"")</f>
        <v/>
      </c>
      <c r="R595" t="e">
        <f>_xlfn.TEXTJOIN(" ",FALSE,Tabelle4[[#This Row],[H]],_xlfn.TEXTJOIN(".",TRUE,Tabelle4[[#This Row],[byte]],Tabelle4[[#This Row],[bit]]))</f>
        <v>#VALUE!</v>
      </c>
      <c r="S595" t="str">
        <f xml:space="preserve"> "." &amp; SUBSTITUTE(SUBSTITUTE(Tabelle4[[#This Row],[Spalte3]],"[",""),"]","")</f>
        <v>.</v>
      </c>
      <c r="U595" t="str">
        <f>IF(Tabelle4[[#This Row],[Spalte5]]="BOOL","BOOL",
IF(Tabelle4[[#This Row],[Spalte5]]="DEZ+/-",
IF(P596-Tabelle4[[#This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5" s="4" t="e">
        <f>IF(Tabelle4[[#This Row],[Spalte5]] = "BOOL","0.1",P596-Tabelle4[[#This Row],[byte]])</f>
        <v>#VALUE!</v>
      </c>
    </row>
    <row r="596" spans="15:22" x14ac:dyDescent="0.25">
      <c r="O596" t="e">
        <f>MID(LEFT(Tabelle4[[#This Row],[Spalte4]],SEARCH(".",Tabelle4[[#This Row],[Spalte4]],1)-1),SEARCH("DB",Tabelle4[[#This Row],[Spalte4]],1),20)</f>
        <v>#VALUE!</v>
      </c>
      <c r="P5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6" s="2" t="str">
        <f>IF(ISNUMBER(SEARCH(".",RIGHT(Tabelle4[[#This Row],[Spalte4]],2),1)),RIGHT(Tabelle4[[#This Row],[Spalte4]],1),"")</f>
        <v/>
      </c>
      <c r="R596" t="e">
        <f>_xlfn.TEXTJOIN(" ",FALSE,Tabelle4[[#This Row],[H]],_xlfn.TEXTJOIN(".",TRUE,Tabelle4[[#This Row],[byte]],Tabelle4[[#This Row],[bit]]))</f>
        <v>#VALUE!</v>
      </c>
      <c r="S596" t="str">
        <f xml:space="preserve"> "." &amp; SUBSTITUTE(SUBSTITUTE(Tabelle4[[#This Row],[Spalte3]],"[",""),"]","")</f>
        <v>.</v>
      </c>
      <c r="U596" t="str">
        <f>IF(Tabelle4[[#This Row],[Spalte5]]="BOOL","BOOL",
IF(Tabelle4[[#This Row],[Spalte5]]="DEZ+/-",
IF(P597-Tabelle4[[#This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6" s="4" t="e">
        <f>IF(Tabelle4[[#This Row],[Spalte5]] = "BOOL","0.1",P597-Tabelle4[[#This Row],[byte]])</f>
        <v>#VALUE!</v>
      </c>
    </row>
    <row r="597" spans="15:22" x14ac:dyDescent="0.25">
      <c r="O597" t="e">
        <f>MID(LEFT(Tabelle4[[#This Row],[Spalte4]],SEARCH(".",Tabelle4[[#This Row],[Spalte4]],1)-1),SEARCH("DB",Tabelle4[[#This Row],[Spalte4]],1),20)</f>
        <v>#VALUE!</v>
      </c>
      <c r="P5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7" s="2" t="str">
        <f>IF(ISNUMBER(SEARCH(".",RIGHT(Tabelle4[[#This Row],[Spalte4]],2),1)),RIGHT(Tabelle4[[#This Row],[Spalte4]],1),"")</f>
        <v/>
      </c>
      <c r="R597" t="e">
        <f>_xlfn.TEXTJOIN(" ",FALSE,Tabelle4[[#This Row],[H]],_xlfn.TEXTJOIN(".",TRUE,Tabelle4[[#This Row],[byte]],Tabelle4[[#This Row],[bit]]))</f>
        <v>#VALUE!</v>
      </c>
      <c r="S597" t="str">
        <f xml:space="preserve"> "." &amp; SUBSTITUTE(SUBSTITUTE(Tabelle4[[#This Row],[Spalte3]],"[",""),"]","")</f>
        <v>.</v>
      </c>
      <c r="U597" t="str">
        <f>IF(Tabelle4[[#This Row],[Spalte5]]="BOOL","BOOL",
IF(Tabelle4[[#This Row],[Spalte5]]="DEZ+/-",
IF(P598-Tabelle4[[#This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7" s="4" t="e">
        <f>IF(Tabelle4[[#This Row],[Spalte5]] = "BOOL","0.1",P598-Tabelle4[[#This Row],[byte]])</f>
        <v>#VALUE!</v>
      </c>
    </row>
    <row r="598" spans="15:22" x14ac:dyDescent="0.25">
      <c r="O598" t="e">
        <f>MID(LEFT(Tabelle4[[#This Row],[Spalte4]],SEARCH(".",Tabelle4[[#This Row],[Spalte4]],1)-1),SEARCH("DB",Tabelle4[[#This Row],[Spalte4]],1),20)</f>
        <v>#VALUE!</v>
      </c>
      <c r="P5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8" s="2" t="str">
        <f>IF(ISNUMBER(SEARCH(".",RIGHT(Tabelle4[[#This Row],[Spalte4]],2),1)),RIGHT(Tabelle4[[#This Row],[Spalte4]],1),"")</f>
        <v/>
      </c>
      <c r="R598" t="e">
        <f>_xlfn.TEXTJOIN(" ",FALSE,Tabelle4[[#This Row],[H]],_xlfn.TEXTJOIN(".",TRUE,Tabelle4[[#This Row],[byte]],Tabelle4[[#This Row],[bit]]))</f>
        <v>#VALUE!</v>
      </c>
      <c r="S598" t="str">
        <f xml:space="preserve"> "." &amp; SUBSTITUTE(SUBSTITUTE(Tabelle4[[#This Row],[Spalte3]],"[",""),"]","")</f>
        <v>.</v>
      </c>
      <c r="U598" t="str">
        <f>IF(Tabelle4[[#This Row],[Spalte5]]="BOOL","BOOL",
IF(Tabelle4[[#This Row],[Spalte5]]="DEZ+/-",
IF(P599-Tabelle4[[#This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8" s="4" t="e">
        <f>IF(Tabelle4[[#This Row],[Spalte5]] = "BOOL","0.1",P599-Tabelle4[[#This Row],[byte]])</f>
        <v>#VALUE!</v>
      </c>
    </row>
    <row r="599" spans="15:22" x14ac:dyDescent="0.25">
      <c r="O599" t="e">
        <f>MID(LEFT(Tabelle4[[#This Row],[Spalte4]],SEARCH(".",Tabelle4[[#This Row],[Spalte4]],1)-1),SEARCH("DB",Tabelle4[[#This Row],[Spalte4]],1),20)</f>
        <v>#VALUE!</v>
      </c>
      <c r="P5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599" s="2" t="str">
        <f>IF(ISNUMBER(SEARCH(".",RIGHT(Tabelle4[[#This Row],[Spalte4]],2),1)),RIGHT(Tabelle4[[#This Row],[Spalte4]],1),"")</f>
        <v/>
      </c>
      <c r="R599" t="e">
        <f>_xlfn.TEXTJOIN(" ",FALSE,Tabelle4[[#This Row],[H]],_xlfn.TEXTJOIN(".",TRUE,Tabelle4[[#This Row],[byte]],Tabelle4[[#This Row],[bit]]))</f>
        <v>#VALUE!</v>
      </c>
      <c r="S599" t="str">
        <f xml:space="preserve"> "." &amp; SUBSTITUTE(SUBSTITUTE(Tabelle4[[#This Row],[Spalte3]],"[",""),"]","")</f>
        <v>.</v>
      </c>
      <c r="U599" t="str">
        <f>IF(Tabelle4[[#This Row],[Spalte5]]="BOOL","BOOL",
IF(Tabelle4[[#This Row],[Spalte5]]="DEZ+/-",
IF(P600-Tabelle4[[#This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599" s="4" t="e">
        <f>IF(Tabelle4[[#This Row],[Spalte5]] = "BOOL","0.1",P600-Tabelle4[[#This Row],[byte]])</f>
        <v>#VALUE!</v>
      </c>
    </row>
    <row r="600" spans="15:22" x14ac:dyDescent="0.25">
      <c r="O600" t="e">
        <f>MID(LEFT(Tabelle4[[#This Row],[Spalte4]],SEARCH(".",Tabelle4[[#This Row],[Spalte4]],1)-1),SEARCH("DB",Tabelle4[[#This Row],[Spalte4]],1),20)</f>
        <v>#VALUE!</v>
      </c>
      <c r="P6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0" s="2" t="str">
        <f>IF(ISNUMBER(SEARCH(".",RIGHT(Tabelle4[[#This Row],[Spalte4]],2),1)),RIGHT(Tabelle4[[#This Row],[Spalte4]],1),"")</f>
        <v/>
      </c>
      <c r="R600" t="e">
        <f>_xlfn.TEXTJOIN(" ",FALSE,Tabelle4[[#This Row],[H]],_xlfn.TEXTJOIN(".",TRUE,Tabelle4[[#This Row],[byte]],Tabelle4[[#This Row],[bit]]))</f>
        <v>#VALUE!</v>
      </c>
      <c r="S600" t="str">
        <f xml:space="preserve"> "." &amp; SUBSTITUTE(SUBSTITUTE(Tabelle4[[#This Row],[Spalte3]],"[",""),"]","")</f>
        <v>.</v>
      </c>
      <c r="U600" t="str">
        <f>IF(Tabelle4[[#This Row],[Spalte5]]="BOOL","BOOL",
IF(Tabelle4[[#This Row],[Spalte5]]="DEZ+/-",
IF(P601-Tabelle4[[#This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0" s="4" t="e">
        <f>IF(Tabelle4[[#This Row],[Spalte5]] = "BOOL","0.1",P601-Tabelle4[[#This Row],[byte]])</f>
        <v>#VALUE!</v>
      </c>
    </row>
    <row r="601" spans="15:22" x14ac:dyDescent="0.25">
      <c r="O601" t="e">
        <f>MID(LEFT(Tabelle4[[#This Row],[Spalte4]],SEARCH(".",Tabelle4[[#This Row],[Spalte4]],1)-1),SEARCH("DB",Tabelle4[[#This Row],[Spalte4]],1),20)</f>
        <v>#VALUE!</v>
      </c>
      <c r="P6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1" s="2" t="str">
        <f>IF(ISNUMBER(SEARCH(".",RIGHT(Tabelle4[[#This Row],[Spalte4]],2),1)),RIGHT(Tabelle4[[#This Row],[Spalte4]],1),"")</f>
        <v/>
      </c>
      <c r="R601" t="e">
        <f>_xlfn.TEXTJOIN(" ",FALSE,Tabelle4[[#This Row],[H]],_xlfn.TEXTJOIN(".",TRUE,Tabelle4[[#This Row],[byte]],Tabelle4[[#This Row],[bit]]))</f>
        <v>#VALUE!</v>
      </c>
      <c r="S601" t="str">
        <f xml:space="preserve"> "." &amp; SUBSTITUTE(SUBSTITUTE(Tabelle4[[#This Row],[Spalte3]],"[",""),"]","")</f>
        <v>.</v>
      </c>
      <c r="U601" t="str">
        <f>IF(Tabelle4[[#This Row],[Spalte5]]="BOOL","BOOL",
IF(Tabelle4[[#This Row],[Spalte5]]="DEZ+/-",
IF(P602-Tabelle4[[#This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1" s="4" t="e">
        <f>IF(Tabelle4[[#This Row],[Spalte5]] = "BOOL","0.1",P602-Tabelle4[[#This Row],[byte]])</f>
        <v>#VALUE!</v>
      </c>
    </row>
    <row r="602" spans="15:22" x14ac:dyDescent="0.25">
      <c r="O602" t="e">
        <f>MID(LEFT(Tabelle4[[#This Row],[Spalte4]],SEARCH(".",Tabelle4[[#This Row],[Spalte4]],1)-1),SEARCH("DB",Tabelle4[[#This Row],[Spalte4]],1),20)</f>
        <v>#VALUE!</v>
      </c>
      <c r="P6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2" s="2" t="str">
        <f>IF(ISNUMBER(SEARCH(".",RIGHT(Tabelle4[[#This Row],[Spalte4]],2),1)),RIGHT(Tabelle4[[#This Row],[Spalte4]],1),"")</f>
        <v/>
      </c>
      <c r="R602" t="e">
        <f>_xlfn.TEXTJOIN(" ",FALSE,Tabelle4[[#This Row],[H]],_xlfn.TEXTJOIN(".",TRUE,Tabelle4[[#This Row],[byte]],Tabelle4[[#This Row],[bit]]))</f>
        <v>#VALUE!</v>
      </c>
      <c r="S602" t="str">
        <f xml:space="preserve"> "." &amp; SUBSTITUTE(SUBSTITUTE(Tabelle4[[#This Row],[Spalte3]],"[",""),"]","")</f>
        <v>.</v>
      </c>
      <c r="U602" t="str">
        <f>IF(Tabelle4[[#This Row],[Spalte5]]="BOOL","BOOL",
IF(Tabelle4[[#This Row],[Spalte5]]="DEZ+/-",
IF(P603-Tabelle4[[#This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2" s="4" t="e">
        <f>IF(Tabelle4[[#This Row],[Spalte5]] = "BOOL","0.1",P603-Tabelle4[[#This Row],[byte]])</f>
        <v>#VALUE!</v>
      </c>
    </row>
    <row r="603" spans="15:22" x14ac:dyDescent="0.25">
      <c r="O603" t="e">
        <f>MID(LEFT(Tabelle4[[#This Row],[Spalte4]],SEARCH(".",Tabelle4[[#This Row],[Spalte4]],1)-1),SEARCH("DB",Tabelle4[[#This Row],[Spalte4]],1),20)</f>
        <v>#VALUE!</v>
      </c>
      <c r="P6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3" s="2" t="str">
        <f>IF(ISNUMBER(SEARCH(".",RIGHT(Tabelle4[[#This Row],[Spalte4]],2),1)),RIGHT(Tabelle4[[#This Row],[Spalte4]],1),"")</f>
        <v/>
      </c>
      <c r="R603" t="e">
        <f>_xlfn.TEXTJOIN(" ",FALSE,Tabelle4[[#This Row],[H]],_xlfn.TEXTJOIN(".",TRUE,Tabelle4[[#This Row],[byte]],Tabelle4[[#This Row],[bit]]))</f>
        <v>#VALUE!</v>
      </c>
      <c r="S603" t="str">
        <f xml:space="preserve"> "." &amp; SUBSTITUTE(SUBSTITUTE(Tabelle4[[#This Row],[Spalte3]],"[",""),"]","")</f>
        <v>.</v>
      </c>
      <c r="U603" t="str">
        <f>IF(Tabelle4[[#This Row],[Spalte5]]="BOOL","BOOL",
IF(Tabelle4[[#This Row],[Spalte5]]="DEZ+/-",
IF(P604-Tabelle4[[#This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3" s="4" t="e">
        <f>IF(Tabelle4[[#This Row],[Spalte5]] = "BOOL","0.1",P604-Tabelle4[[#This Row],[byte]])</f>
        <v>#VALUE!</v>
      </c>
    </row>
    <row r="604" spans="15:22" x14ac:dyDescent="0.25">
      <c r="O604" t="e">
        <f>MID(LEFT(Tabelle4[[#This Row],[Spalte4]],SEARCH(".",Tabelle4[[#This Row],[Spalte4]],1)-1),SEARCH("DB",Tabelle4[[#This Row],[Spalte4]],1),20)</f>
        <v>#VALUE!</v>
      </c>
      <c r="P6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4" s="2" t="str">
        <f>IF(ISNUMBER(SEARCH(".",RIGHT(Tabelle4[[#This Row],[Spalte4]],2),1)),RIGHT(Tabelle4[[#This Row],[Spalte4]],1),"")</f>
        <v/>
      </c>
      <c r="R604" t="e">
        <f>_xlfn.TEXTJOIN(" ",FALSE,Tabelle4[[#This Row],[H]],_xlfn.TEXTJOIN(".",TRUE,Tabelle4[[#This Row],[byte]],Tabelle4[[#This Row],[bit]]))</f>
        <v>#VALUE!</v>
      </c>
      <c r="S604" t="str">
        <f xml:space="preserve"> "." &amp; SUBSTITUTE(SUBSTITUTE(Tabelle4[[#This Row],[Spalte3]],"[",""),"]","")</f>
        <v>.</v>
      </c>
      <c r="U604" t="str">
        <f>IF(Tabelle4[[#This Row],[Spalte5]]="BOOL","BOOL",
IF(Tabelle4[[#This Row],[Spalte5]]="DEZ+/-",
IF(P605-Tabelle4[[#This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4" s="4" t="e">
        <f>IF(Tabelle4[[#This Row],[Spalte5]] = "BOOL","0.1",P605-Tabelle4[[#This Row],[byte]])</f>
        <v>#VALUE!</v>
      </c>
    </row>
    <row r="605" spans="15:22" x14ac:dyDescent="0.25">
      <c r="O605" t="e">
        <f>MID(LEFT(Tabelle4[[#This Row],[Spalte4]],SEARCH(".",Tabelle4[[#This Row],[Spalte4]],1)-1),SEARCH("DB",Tabelle4[[#This Row],[Spalte4]],1),20)</f>
        <v>#VALUE!</v>
      </c>
      <c r="P6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5" s="2" t="str">
        <f>IF(ISNUMBER(SEARCH(".",RIGHT(Tabelle4[[#This Row],[Spalte4]],2),1)),RIGHT(Tabelle4[[#This Row],[Spalte4]],1),"")</f>
        <v/>
      </c>
      <c r="R605" t="e">
        <f>_xlfn.TEXTJOIN(" ",FALSE,Tabelle4[[#This Row],[H]],_xlfn.TEXTJOIN(".",TRUE,Tabelle4[[#This Row],[byte]],Tabelle4[[#This Row],[bit]]))</f>
        <v>#VALUE!</v>
      </c>
      <c r="S605" t="str">
        <f xml:space="preserve"> "." &amp; SUBSTITUTE(SUBSTITUTE(Tabelle4[[#This Row],[Spalte3]],"[",""),"]","")</f>
        <v>.</v>
      </c>
      <c r="U605" t="str">
        <f>IF(Tabelle4[[#This Row],[Spalte5]]="BOOL","BOOL",
IF(Tabelle4[[#This Row],[Spalte5]]="DEZ+/-",
IF(P606-Tabelle4[[#This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5" s="4" t="e">
        <f>IF(Tabelle4[[#This Row],[Spalte5]] = "BOOL","0.1",P606-Tabelle4[[#This Row],[byte]])</f>
        <v>#VALUE!</v>
      </c>
    </row>
    <row r="606" spans="15:22" x14ac:dyDescent="0.25">
      <c r="O606" t="e">
        <f>MID(LEFT(Tabelle4[[#This Row],[Spalte4]],SEARCH(".",Tabelle4[[#This Row],[Spalte4]],1)-1),SEARCH("DB",Tabelle4[[#This Row],[Spalte4]],1),20)</f>
        <v>#VALUE!</v>
      </c>
      <c r="P6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6" s="2" t="str">
        <f>IF(ISNUMBER(SEARCH(".",RIGHT(Tabelle4[[#This Row],[Spalte4]],2),1)),RIGHT(Tabelle4[[#This Row],[Spalte4]],1),"")</f>
        <v/>
      </c>
      <c r="R606" t="e">
        <f>_xlfn.TEXTJOIN(" ",FALSE,Tabelle4[[#This Row],[H]],_xlfn.TEXTJOIN(".",TRUE,Tabelle4[[#This Row],[byte]],Tabelle4[[#This Row],[bit]]))</f>
        <v>#VALUE!</v>
      </c>
      <c r="S606" t="str">
        <f xml:space="preserve"> "." &amp; SUBSTITUTE(SUBSTITUTE(Tabelle4[[#This Row],[Spalte3]],"[",""),"]","")</f>
        <v>.</v>
      </c>
      <c r="U606" t="str">
        <f>IF(Tabelle4[[#This Row],[Spalte5]]="BOOL","BOOL",
IF(Tabelle4[[#This Row],[Spalte5]]="DEZ+/-",
IF(P607-Tabelle4[[#This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6" s="4" t="e">
        <f>IF(Tabelle4[[#This Row],[Spalte5]] = "BOOL","0.1",P607-Tabelle4[[#This Row],[byte]])</f>
        <v>#VALUE!</v>
      </c>
    </row>
    <row r="607" spans="15:22" x14ac:dyDescent="0.25">
      <c r="O607" t="e">
        <f>MID(LEFT(Tabelle4[[#This Row],[Spalte4]],SEARCH(".",Tabelle4[[#This Row],[Spalte4]],1)-1),SEARCH("DB",Tabelle4[[#This Row],[Spalte4]],1),20)</f>
        <v>#VALUE!</v>
      </c>
      <c r="P6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7" s="2" t="str">
        <f>IF(ISNUMBER(SEARCH(".",RIGHT(Tabelle4[[#This Row],[Spalte4]],2),1)),RIGHT(Tabelle4[[#This Row],[Spalte4]],1),"")</f>
        <v/>
      </c>
      <c r="R607" t="e">
        <f>_xlfn.TEXTJOIN(" ",FALSE,Tabelle4[[#This Row],[H]],_xlfn.TEXTJOIN(".",TRUE,Tabelle4[[#This Row],[byte]],Tabelle4[[#This Row],[bit]]))</f>
        <v>#VALUE!</v>
      </c>
      <c r="S607" t="str">
        <f xml:space="preserve"> "." &amp; SUBSTITUTE(SUBSTITUTE(Tabelle4[[#This Row],[Spalte3]],"[",""),"]","")</f>
        <v>.</v>
      </c>
      <c r="U607" t="str">
        <f>IF(Tabelle4[[#This Row],[Spalte5]]="BOOL","BOOL",
IF(Tabelle4[[#This Row],[Spalte5]]="DEZ+/-",
IF(P608-Tabelle4[[#This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7" s="4" t="e">
        <f>IF(Tabelle4[[#This Row],[Spalte5]] = "BOOL","0.1",P608-Tabelle4[[#This Row],[byte]])</f>
        <v>#VALUE!</v>
      </c>
    </row>
    <row r="608" spans="15:22" x14ac:dyDescent="0.25">
      <c r="O608" t="e">
        <f>MID(LEFT(Tabelle4[[#This Row],[Spalte4]],SEARCH(".",Tabelle4[[#This Row],[Spalte4]],1)-1),SEARCH("DB",Tabelle4[[#This Row],[Spalte4]],1),20)</f>
        <v>#VALUE!</v>
      </c>
      <c r="P6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8" s="2" t="str">
        <f>IF(ISNUMBER(SEARCH(".",RIGHT(Tabelle4[[#This Row],[Spalte4]],2),1)),RIGHT(Tabelle4[[#This Row],[Spalte4]],1),"")</f>
        <v/>
      </c>
      <c r="R608" t="e">
        <f>_xlfn.TEXTJOIN(" ",FALSE,Tabelle4[[#This Row],[H]],_xlfn.TEXTJOIN(".",TRUE,Tabelle4[[#This Row],[byte]],Tabelle4[[#This Row],[bit]]))</f>
        <v>#VALUE!</v>
      </c>
      <c r="S608" t="str">
        <f xml:space="preserve"> "." &amp; SUBSTITUTE(SUBSTITUTE(Tabelle4[[#This Row],[Spalte3]],"[",""),"]","")</f>
        <v>.</v>
      </c>
      <c r="U608" t="str">
        <f>IF(Tabelle4[[#This Row],[Spalte5]]="BOOL","BOOL",
IF(Tabelle4[[#This Row],[Spalte5]]="DEZ+/-",
IF(P609-Tabelle4[[#This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8" s="4" t="e">
        <f>IF(Tabelle4[[#This Row],[Spalte5]] = "BOOL","0.1",P609-Tabelle4[[#This Row],[byte]])</f>
        <v>#VALUE!</v>
      </c>
    </row>
    <row r="609" spans="15:22" x14ac:dyDescent="0.25">
      <c r="O609" t="e">
        <f>MID(LEFT(Tabelle4[[#This Row],[Spalte4]],SEARCH(".",Tabelle4[[#This Row],[Spalte4]],1)-1),SEARCH("DB",Tabelle4[[#This Row],[Spalte4]],1),20)</f>
        <v>#VALUE!</v>
      </c>
      <c r="P6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09" s="2" t="str">
        <f>IF(ISNUMBER(SEARCH(".",RIGHT(Tabelle4[[#This Row],[Spalte4]],2),1)),RIGHT(Tabelle4[[#This Row],[Spalte4]],1),"")</f>
        <v/>
      </c>
      <c r="R609" t="e">
        <f>_xlfn.TEXTJOIN(" ",FALSE,Tabelle4[[#This Row],[H]],_xlfn.TEXTJOIN(".",TRUE,Tabelle4[[#This Row],[byte]],Tabelle4[[#This Row],[bit]]))</f>
        <v>#VALUE!</v>
      </c>
      <c r="S609" t="str">
        <f xml:space="preserve"> "." &amp; SUBSTITUTE(SUBSTITUTE(Tabelle4[[#This Row],[Spalte3]],"[",""),"]","")</f>
        <v>.</v>
      </c>
      <c r="U609" t="str">
        <f>IF(Tabelle4[[#This Row],[Spalte5]]="BOOL","BOOL",
IF(Tabelle4[[#This Row],[Spalte5]]="DEZ+/-",
IF(P610-Tabelle4[[#This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09" s="4" t="e">
        <f>IF(Tabelle4[[#This Row],[Spalte5]] = "BOOL","0.1",P610-Tabelle4[[#This Row],[byte]])</f>
        <v>#VALUE!</v>
      </c>
    </row>
    <row r="610" spans="15:22" x14ac:dyDescent="0.25">
      <c r="O610" t="e">
        <f>MID(LEFT(Tabelle4[[#This Row],[Spalte4]],SEARCH(".",Tabelle4[[#This Row],[Spalte4]],1)-1),SEARCH("DB",Tabelle4[[#This Row],[Spalte4]],1),20)</f>
        <v>#VALUE!</v>
      </c>
      <c r="P6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0" s="2" t="str">
        <f>IF(ISNUMBER(SEARCH(".",RIGHT(Tabelle4[[#This Row],[Spalte4]],2),1)),RIGHT(Tabelle4[[#This Row],[Spalte4]],1),"")</f>
        <v/>
      </c>
      <c r="R610" t="e">
        <f>_xlfn.TEXTJOIN(" ",FALSE,Tabelle4[[#This Row],[H]],_xlfn.TEXTJOIN(".",TRUE,Tabelle4[[#This Row],[byte]],Tabelle4[[#This Row],[bit]]))</f>
        <v>#VALUE!</v>
      </c>
      <c r="S610" t="str">
        <f xml:space="preserve"> "." &amp; SUBSTITUTE(SUBSTITUTE(Tabelle4[[#This Row],[Spalte3]],"[",""),"]","")</f>
        <v>.</v>
      </c>
      <c r="U610" t="str">
        <f>IF(Tabelle4[[#This Row],[Spalte5]]="BOOL","BOOL",
IF(Tabelle4[[#This Row],[Spalte5]]="DEZ+/-",
IF(P611-Tabelle4[[#This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0" s="4" t="e">
        <f>IF(Tabelle4[[#This Row],[Spalte5]] = "BOOL","0.1",P611-Tabelle4[[#This Row],[byte]])</f>
        <v>#VALUE!</v>
      </c>
    </row>
    <row r="611" spans="15:22" x14ac:dyDescent="0.25">
      <c r="O611" t="e">
        <f>MID(LEFT(Tabelle4[[#This Row],[Spalte4]],SEARCH(".",Tabelle4[[#This Row],[Spalte4]],1)-1),SEARCH("DB",Tabelle4[[#This Row],[Spalte4]],1),20)</f>
        <v>#VALUE!</v>
      </c>
      <c r="P6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1" s="2" t="str">
        <f>IF(ISNUMBER(SEARCH(".",RIGHT(Tabelle4[[#This Row],[Spalte4]],2),1)),RIGHT(Tabelle4[[#This Row],[Spalte4]],1),"")</f>
        <v/>
      </c>
      <c r="R611" t="e">
        <f>_xlfn.TEXTJOIN(" ",FALSE,Tabelle4[[#This Row],[H]],_xlfn.TEXTJOIN(".",TRUE,Tabelle4[[#This Row],[byte]],Tabelle4[[#This Row],[bit]]))</f>
        <v>#VALUE!</v>
      </c>
      <c r="S611" t="str">
        <f xml:space="preserve"> "." &amp; SUBSTITUTE(SUBSTITUTE(Tabelle4[[#This Row],[Spalte3]],"[",""),"]","")</f>
        <v>.</v>
      </c>
      <c r="U611" t="str">
        <f>IF(Tabelle4[[#This Row],[Spalte5]]="BOOL","BOOL",
IF(Tabelle4[[#This Row],[Spalte5]]="DEZ+/-",
IF(P612-Tabelle4[[#This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1" s="4" t="e">
        <f>IF(Tabelle4[[#This Row],[Spalte5]] = "BOOL","0.1",P612-Tabelle4[[#This Row],[byte]])</f>
        <v>#VALUE!</v>
      </c>
    </row>
    <row r="612" spans="15:22" x14ac:dyDescent="0.25">
      <c r="O612" t="e">
        <f>MID(LEFT(Tabelle4[[#This Row],[Spalte4]],SEARCH(".",Tabelle4[[#This Row],[Spalte4]],1)-1),SEARCH("DB",Tabelle4[[#This Row],[Spalte4]],1),20)</f>
        <v>#VALUE!</v>
      </c>
      <c r="P6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2" s="2" t="str">
        <f>IF(ISNUMBER(SEARCH(".",RIGHT(Tabelle4[[#This Row],[Spalte4]],2),1)),RIGHT(Tabelle4[[#This Row],[Spalte4]],1),"")</f>
        <v/>
      </c>
      <c r="R612" t="e">
        <f>_xlfn.TEXTJOIN(" ",FALSE,Tabelle4[[#This Row],[H]],_xlfn.TEXTJOIN(".",TRUE,Tabelle4[[#This Row],[byte]],Tabelle4[[#This Row],[bit]]))</f>
        <v>#VALUE!</v>
      </c>
      <c r="S612" t="str">
        <f xml:space="preserve"> "." &amp; SUBSTITUTE(SUBSTITUTE(Tabelle4[[#This Row],[Spalte3]],"[",""),"]","")</f>
        <v>.</v>
      </c>
      <c r="U612" t="str">
        <f>IF(Tabelle4[[#This Row],[Spalte5]]="BOOL","BOOL",
IF(Tabelle4[[#This Row],[Spalte5]]="DEZ+/-",
IF(P613-Tabelle4[[#This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2" s="4" t="e">
        <f>IF(Tabelle4[[#This Row],[Spalte5]] = "BOOL","0.1",P613-Tabelle4[[#This Row],[byte]])</f>
        <v>#VALUE!</v>
      </c>
    </row>
    <row r="613" spans="15:22" x14ac:dyDescent="0.25">
      <c r="O613" t="e">
        <f>MID(LEFT(Tabelle4[[#This Row],[Spalte4]],SEARCH(".",Tabelle4[[#This Row],[Spalte4]],1)-1),SEARCH("DB",Tabelle4[[#This Row],[Spalte4]],1),20)</f>
        <v>#VALUE!</v>
      </c>
      <c r="P6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3" s="2" t="str">
        <f>IF(ISNUMBER(SEARCH(".",RIGHT(Tabelle4[[#This Row],[Spalte4]],2),1)),RIGHT(Tabelle4[[#This Row],[Spalte4]],1),"")</f>
        <v/>
      </c>
      <c r="R613" t="e">
        <f>_xlfn.TEXTJOIN(" ",FALSE,Tabelle4[[#This Row],[H]],_xlfn.TEXTJOIN(".",TRUE,Tabelle4[[#This Row],[byte]],Tabelle4[[#This Row],[bit]]))</f>
        <v>#VALUE!</v>
      </c>
      <c r="S613" t="str">
        <f xml:space="preserve"> "." &amp; SUBSTITUTE(SUBSTITUTE(Tabelle4[[#This Row],[Spalte3]],"[",""),"]","")</f>
        <v>.</v>
      </c>
      <c r="U613" t="str">
        <f>IF(Tabelle4[[#This Row],[Spalte5]]="BOOL","BOOL",
IF(Tabelle4[[#This Row],[Spalte5]]="DEZ+/-",
IF(P614-Tabelle4[[#This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3" s="4" t="e">
        <f>IF(Tabelle4[[#This Row],[Spalte5]] = "BOOL","0.1",P614-Tabelle4[[#This Row],[byte]])</f>
        <v>#VALUE!</v>
      </c>
    </row>
    <row r="614" spans="15:22" x14ac:dyDescent="0.25">
      <c r="O614" t="e">
        <f>MID(LEFT(Tabelle4[[#This Row],[Spalte4]],SEARCH(".",Tabelle4[[#This Row],[Spalte4]],1)-1),SEARCH("DB",Tabelle4[[#This Row],[Spalte4]],1),20)</f>
        <v>#VALUE!</v>
      </c>
      <c r="P6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4" s="2" t="str">
        <f>IF(ISNUMBER(SEARCH(".",RIGHT(Tabelle4[[#This Row],[Spalte4]],2),1)),RIGHT(Tabelle4[[#This Row],[Spalte4]],1),"")</f>
        <v/>
      </c>
      <c r="R614" t="e">
        <f>_xlfn.TEXTJOIN(" ",FALSE,Tabelle4[[#This Row],[H]],_xlfn.TEXTJOIN(".",TRUE,Tabelle4[[#This Row],[byte]],Tabelle4[[#This Row],[bit]]))</f>
        <v>#VALUE!</v>
      </c>
      <c r="S614" t="str">
        <f xml:space="preserve"> "." &amp; SUBSTITUTE(SUBSTITUTE(Tabelle4[[#This Row],[Spalte3]],"[",""),"]","")</f>
        <v>.</v>
      </c>
      <c r="U614" t="str">
        <f>IF(Tabelle4[[#This Row],[Spalte5]]="BOOL","BOOL",
IF(Tabelle4[[#This Row],[Spalte5]]="DEZ+/-",
IF(P615-Tabelle4[[#This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4" s="4" t="e">
        <f>IF(Tabelle4[[#This Row],[Spalte5]] = "BOOL","0.1",P615-Tabelle4[[#This Row],[byte]])</f>
        <v>#VALUE!</v>
      </c>
    </row>
    <row r="615" spans="15:22" x14ac:dyDescent="0.25">
      <c r="O615" t="e">
        <f>MID(LEFT(Tabelle4[[#This Row],[Spalte4]],SEARCH(".",Tabelle4[[#This Row],[Spalte4]],1)-1),SEARCH("DB",Tabelle4[[#This Row],[Spalte4]],1),20)</f>
        <v>#VALUE!</v>
      </c>
      <c r="P6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5" s="2" t="str">
        <f>IF(ISNUMBER(SEARCH(".",RIGHT(Tabelle4[[#This Row],[Spalte4]],2),1)),RIGHT(Tabelle4[[#This Row],[Spalte4]],1),"")</f>
        <v/>
      </c>
      <c r="R615" t="e">
        <f>_xlfn.TEXTJOIN(" ",FALSE,Tabelle4[[#This Row],[H]],_xlfn.TEXTJOIN(".",TRUE,Tabelle4[[#This Row],[byte]],Tabelle4[[#This Row],[bit]]))</f>
        <v>#VALUE!</v>
      </c>
      <c r="S615" t="str">
        <f xml:space="preserve"> "." &amp; SUBSTITUTE(SUBSTITUTE(Tabelle4[[#This Row],[Spalte3]],"[",""),"]","")</f>
        <v>.</v>
      </c>
      <c r="U615" t="str">
        <f>IF(Tabelle4[[#This Row],[Spalte5]]="BOOL","BOOL",
IF(Tabelle4[[#This Row],[Spalte5]]="DEZ+/-",
IF(P616-Tabelle4[[#This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5" s="4" t="e">
        <f>IF(Tabelle4[[#This Row],[Spalte5]] = "BOOL","0.1",P616-Tabelle4[[#This Row],[byte]])</f>
        <v>#VALUE!</v>
      </c>
    </row>
    <row r="616" spans="15:22" x14ac:dyDescent="0.25">
      <c r="O616" t="e">
        <f>MID(LEFT(Tabelle4[[#This Row],[Spalte4]],SEARCH(".",Tabelle4[[#This Row],[Spalte4]],1)-1),SEARCH("DB",Tabelle4[[#This Row],[Spalte4]],1),20)</f>
        <v>#VALUE!</v>
      </c>
      <c r="P6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6" s="2" t="str">
        <f>IF(ISNUMBER(SEARCH(".",RIGHT(Tabelle4[[#This Row],[Spalte4]],2),1)),RIGHT(Tabelle4[[#This Row],[Spalte4]],1),"")</f>
        <v/>
      </c>
      <c r="R616" t="e">
        <f>_xlfn.TEXTJOIN(" ",FALSE,Tabelle4[[#This Row],[H]],_xlfn.TEXTJOIN(".",TRUE,Tabelle4[[#This Row],[byte]],Tabelle4[[#This Row],[bit]]))</f>
        <v>#VALUE!</v>
      </c>
      <c r="S616" t="str">
        <f xml:space="preserve"> "." &amp; SUBSTITUTE(SUBSTITUTE(Tabelle4[[#This Row],[Spalte3]],"[",""),"]","")</f>
        <v>.</v>
      </c>
      <c r="U616" t="str">
        <f>IF(Tabelle4[[#This Row],[Spalte5]]="BOOL","BOOL",
IF(Tabelle4[[#This Row],[Spalte5]]="DEZ+/-",
IF(P617-Tabelle4[[#This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6" s="4" t="e">
        <f>IF(Tabelle4[[#This Row],[Spalte5]] = "BOOL","0.1",P617-Tabelle4[[#This Row],[byte]])</f>
        <v>#VALUE!</v>
      </c>
    </row>
    <row r="617" spans="15:22" x14ac:dyDescent="0.25">
      <c r="O617" t="e">
        <f>MID(LEFT(Tabelle4[[#This Row],[Spalte4]],SEARCH(".",Tabelle4[[#This Row],[Spalte4]],1)-1),SEARCH("DB",Tabelle4[[#This Row],[Spalte4]],1),20)</f>
        <v>#VALUE!</v>
      </c>
      <c r="P6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7" s="2" t="str">
        <f>IF(ISNUMBER(SEARCH(".",RIGHT(Tabelle4[[#This Row],[Spalte4]],2),1)),RIGHT(Tabelle4[[#This Row],[Spalte4]],1),"")</f>
        <v/>
      </c>
      <c r="R617" t="e">
        <f>_xlfn.TEXTJOIN(" ",FALSE,Tabelle4[[#This Row],[H]],_xlfn.TEXTJOIN(".",TRUE,Tabelle4[[#This Row],[byte]],Tabelle4[[#This Row],[bit]]))</f>
        <v>#VALUE!</v>
      </c>
      <c r="S617" t="str">
        <f xml:space="preserve"> "." &amp; SUBSTITUTE(SUBSTITUTE(Tabelle4[[#This Row],[Spalte3]],"[",""),"]","")</f>
        <v>.</v>
      </c>
      <c r="U617" t="str">
        <f>IF(Tabelle4[[#This Row],[Spalte5]]="BOOL","BOOL",
IF(Tabelle4[[#This Row],[Spalte5]]="DEZ+/-",
IF(P618-Tabelle4[[#This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7" s="4" t="e">
        <f>IF(Tabelle4[[#This Row],[Spalte5]] = "BOOL","0.1",P618-Tabelle4[[#This Row],[byte]])</f>
        <v>#VALUE!</v>
      </c>
    </row>
    <row r="618" spans="15:22" x14ac:dyDescent="0.25">
      <c r="O618" t="e">
        <f>MID(LEFT(Tabelle4[[#This Row],[Spalte4]],SEARCH(".",Tabelle4[[#This Row],[Spalte4]],1)-1),SEARCH("DB",Tabelle4[[#This Row],[Spalte4]],1),20)</f>
        <v>#VALUE!</v>
      </c>
      <c r="P6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8" s="2" t="str">
        <f>IF(ISNUMBER(SEARCH(".",RIGHT(Tabelle4[[#This Row],[Spalte4]],2),1)),RIGHT(Tabelle4[[#This Row],[Spalte4]],1),"")</f>
        <v/>
      </c>
      <c r="R618" t="e">
        <f>_xlfn.TEXTJOIN(" ",FALSE,Tabelle4[[#This Row],[H]],_xlfn.TEXTJOIN(".",TRUE,Tabelle4[[#This Row],[byte]],Tabelle4[[#This Row],[bit]]))</f>
        <v>#VALUE!</v>
      </c>
      <c r="S618" t="str">
        <f xml:space="preserve"> "." &amp; SUBSTITUTE(SUBSTITUTE(Tabelle4[[#This Row],[Spalte3]],"[",""),"]","")</f>
        <v>.</v>
      </c>
      <c r="U618" t="str">
        <f>IF(Tabelle4[[#This Row],[Spalte5]]="BOOL","BOOL",
IF(Tabelle4[[#This Row],[Spalte5]]="DEZ+/-",
IF(P619-Tabelle4[[#This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8" s="4" t="e">
        <f>IF(Tabelle4[[#This Row],[Spalte5]] = "BOOL","0.1",P619-Tabelle4[[#This Row],[byte]])</f>
        <v>#VALUE!</v>
      </c>
    </row>
    <row r="619" spans="15:22" x14ac:dyDescent="0.25">
      <c r="O619" t="e">
        <f>MID(LEFT(Tabelle4[[#This Row],[Spalte4]],SEARCH(".",Tabelle4[[#This Row],[Spalte4]],1)-1),SEARCH("DB",Tabelle4[[#This Row],[Spalte4]],1),20)</f>
        <v>#VALUE!</v>
      </c>
      <c r="P6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19" s="2" t="str">
        <f>IF(ISNUMBER(SEARCH(".",RIGHT(Tabelle4[[#This Row],[Spalte4]],2),1)),RIGHT(Tabelle4[[#This Row],[Spalte4]],1),"")</f>
        <v/>
      </c>
      <c r="R619" t="e">
        <f>_xlfn.TEXTJOIN(" ",FALSE,Tabelle4[[#This Row],[H]],_xlfn.TEXTJOIN(".",TRUE,Tabelle4[[#This Row],[byte]],Tabelle4[[#This Row],[bit]]))</f>
        <v>#VALUE!</v>
      </c>
      <c r="S619" t="str">
        <f xml:space="preserve"> "." &amp; SUBSTITUTE(SUBSTITUTE(Tabelle4[[#This Row],[Spalte3]],"[",""),"]","")</f>
        <v>.</v>
      </c>
      <c r="U619" t="str">
        <f>IF(Tabelle4[[#This Row],[Spalte5]]="BOOL","BOOL",
IF(Tabelle4[[#This Row],[Spalte5]]="DEZ+/-",
IF(P620-Tabelle4[[#This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19" s="4" t="e">
        <f>IF(Tabelle4[[#This Row],[Spalte5]] = "BOOL","0.1",P620-Tabelle4[[#This Row],[byte]])</f>
        <v>#VALUE!</v>
      </c>
    </row>
    <row r="620" spans="15:22" x14ac:dyDescent="0.25">
      <c r="O620" t="e">
        <f>MID(LEFT(Tabelle4[[#This Row],[Spalte4]],SEARCH(".",Tabelle4[[#This Row],[Spalte4]],1)-1),SEARCH("DB",Tabelle4[[#This Row],[Spalte4]],1),20)</f>
        <v>#VALUE!</v>
      </c>
      <c r="P6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0" s="2" t="str">
        <f>IF(ISNUMBER(SEARCH(".",RIGHT(Tabelle4[[#This Row],[Spalte4]],2),1)),RIGHT(Tabelle4[[#This Row],[Spalte4]],1),"")</f>
        <v/>
      </c>
      <c r="R620" t="e">
        <f>_xlfn.TEXTJOIN(" ",FALSE,Tabelle4[[#This Row],[H]],_xlfn.TEXTJOIN(".",TRUE,Tabelle4[[#This Row],[byte]],Tabelle4[[#This Row],[bit]]))</f>
        <v>#VALUE!</v>
      </c>
      <c r="S620" t="str">
        <f xml:space="preserve"> "." &amp; SUBSTITUTE(SUBSTITUTE(Tabelle4[[#This Row],[Spalte3]],"[",""),"]","")</f>
        <v>.</v>
      </c>
      <c r="U620" t="str">
        <f>IF(Tabelle4[[#This Row],[Spalte5]]="BOOL","BOOL",
IF(Tabelle4[[#This Row],[Spalte5]]="DEZ+/-",
IF(P621-Tabelle4[[#This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0" s="4" t="e">
        <f>IF(Tabelle4[[#This Row],[Spalte5]] = "BOOL","0.1",P621-Tabelle4[[#This Row],[byte]])</f>
        <v>#VALUE!</v>
      </c>
    </row>
    <row r="621" spans="15:22" x14ac:dyDescent="0.25">
      <c r="O621" t="e">
        <f>MID(LEFT(Tabelle4[[#This Row],[Spalte4]],SEARCH(".",Tabelle4[[#This Row],[Spalte4]],1)-1),SEARCH("DB",Tabelle4[[#This Row],[Spalte4]],1),20)</f>
        <v>#VALUE!</v>
      </c>
      <c r="P6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1" s="2" t="str">
        <f>IF(ISNUMBER(SEARCH(".",RIGHT(Tabelle4[[#This Row],[Spalte4]],2),1)),RIGHT(Tabelle4[[#This Row],[Spalte4]],1),"")</f>
        <v/>
      </c>
      <c r="R621" t="e">
        <f>_xlfn.TEXTJOIN(" ",FALSE,Tabelle4[[#This Row],[H]],_xlfn.TEXTJOIN(".",TRUE,Tabelle4[[#This Row],[byte]],Tabelle4[[#This Row],[bit]]))</f>
        <v>#VALUE!</v>
      </c>
      <c r="S621" t="str">
        <f xml:space="preserve"> "." &amp; SUBSTITUTE(SUBSTITUTE(Tabelle4[[#This Row],[Spalte3]],"[",""),"]","")</f>
        <v>.</v>
      </c>
      <c r="U621" t="str">
        <f>IF(Tabelle4[[#This Row],[Spalte5]]="BOOL","BOOL",
IF(Tabelle4[[#This Row],[Spalte5]]="DEZ+/-",
IF(P622-Tabelle4[[#This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1" s="4" t="e">
        <f>IF(Tabelle4[[#This Row],[Spalte5]] = "BOOL","0.1",P622-Tabelle4[[#This Row],[byte]])</f>
        <v>#VALUE!</v>
      </c>
    </row>
    <row r="622" spans="15:22" x14ac:dyDescent="0.25">
      <c r="O622" t="e">
        <f>MID(LEFT(Tabelle4[[#This Row],[Spalte4]],SEARCH(".",Tabelle4[[#This Row],[Spalte4]],1)-1),SEARCH("DB",Tabelle4[[#This Row],[Spalte4]],1),20)</f>
        <v>#VALUE!</v>
      </c>
      <c r="P6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2" s="2" t="str">
        <f>IF(ISNUMBER(SEARCH(".",RIGHT(Tabelle4[[#This Row],[Spalte4]],2),1)),RIGHT(Tabelle4[[#This Row],[Spalte4]],1),"")</f>
        <v/>
      </c>
      <c r="R622" t="e">
        <f>_xlfn.TEXTJOIN(" ",FALSE,Tabelle4[[#This Row],[H]],_xlfn.TEXTJOIN(".",TRUE,Tabelle4[[#This Row],[byte]],Tabelle4[[#This Row],[bit]]))</f>
        <v>#VALUE!</v>
      </c>
      <c r="S622" t="str">
        <f xml:space="preserve"> "." &amp; SUBSTITUTE(SUBSTITUTE(Tabelle4[[#This Row],[Spalte3]],"[",""),"]","")</f>
        <v>.</v>
      </c>
      <c r="U622" t="str">
        <f>IF(Tabelle4[[#This Row],[Spalte5]]="BOOL","BOOL",
IF(Tabelle4[[#This Row],[Spalte5]]="DEZ+/-",
IF(P623-Tabelle4[[#This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2" s="4" t="e">
        <f>IF(Tabelle4[[#This Row],[Spalte5]] = "BOOL","0.1",P623-Tabelle4[[#This Row],[byte]])</f>
        <v>#VALUE!</v>
      </c>
    </row>
    <row r="623" spans="15:22" x14ac:dyDescent="0.25">
      <c r="O623" t="e">
        <f>MID(LEFT(Tabelle4[[#This Row],[Spalte4]],SEARCH(".",Tabelle4[[#This Row],[Spalte4]],1)-1),SEARCH("DB",Tabelle4[[#This Row],[Spalte4]],1),20)</f>
        <v>#VALUE!</v>
      </c>
      <c r="P6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3" s="2" t="str">
        <f>IF(ISNUMBER(SEARCH(".",RIGHT(Tabelle4[[#This Row],[Spalte4]],2),1)),RIGHT(Tabelle4[[#This Row],[Spalte4]],1),"")</f>
        <v/>
      </c>
      <c r="R623" t="e">
        <f>_xlfn.TEXTJOIN(" ",FALSE,Tabelle4[[#This Row],[H]],_xlfn.TEXTJOIN(".",TRUE,Tabelle4[[#This Row],[byte]],Tabelle4[[#This Row],[bit]]))</f>
        <v>#VALUE!</v>
      </c>
      <c r="S623" t="str">
        <f xml:space="preserve"> "." &amp; SUBSTITUTE(SUBSTITUTE(Tabelle4[[#This Row],[Spalte3]],"[",""),"]","")</f>
        <v>.</v>
      </c>
      <c r="U623" t="str">
        <f>IF(Tabelle4[[#This Row],[Spalte5]]="BOOL","BOOL",
IF(Tabelle4[[#This Row],[Spalte5]]="DEZ+/-",
IF(P624-Tabelle4[[#This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3" s="4" t="e">
        <f>IF(Tabelle4[[#This Row],[Spalte5]] = "BOOL","0.1",P624-Tabelle4[[#This Row],[byte]])</f>
        <v>#VALUE!</v>
      </c>
    </row>
    <row r="624" spans="15:22" x14ac:dyDescent="0.25">
      <c r="O624" t="e">
        <f>MID(LEFT(Tabelle4[[#This Row],[Spalte4]],SEARCH(".",Tabelle4[[#This Row],[Spalte4]],1)-1),SEARCH("DB",Tabelle4[[#This Row],[Spalte4]],1),20)</f>
        <v>#VALUE!</v>
      </c>
      <c r="P6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4" s="2" t="str">
        <f>IF(ISNUMBER(SEARCH(".",RIGHT(Tabelle4[[#This Row],[Spalte4]],2),1)),RIGHT(Tabelle4[[#This Row],[Spalte4]],1),"")</f>
        <v/>
      </c>
      <c r="R624" t="e">
        <f>_xlfn.TEXTJOIN(" ",FALSE,Tabelle4[[#This Row],[H]],_xlfn.TEXTJOIN(".",TRUE,Tabelle4[[#This Row],[byte]],Tabelle4[[#This Row],[bit]]))</f>
        <v>#VALUE!</v>
      </c>
      <c r="S624" t="str">
        <f xml:space="preserve"> "." &amp; SUBSTITUTE(SUBSTITUTE(Tabelle4[[#This Row],[Spalte3]],"[",""),"]","")</f>
        <v>.</v>
      </c>
      <c r="U624" t="str">
        <f>IF(Tabelle4[[#This Row],[Spalte5]]="BOOL","BOOL",
IF(Tabelle4[[#This Row],[Spalte5]]="DEZ+/-",
IF(P625-Tabelle4[[#This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4" s="4" t="e">
        <f>IF(Tabelle4[[#This Row],[Spalte5]] = "BOOL","0.1",P625-Tabelle4[[#This Row],[byte]])</f>
        <v>#VALUE!</v>
      </c>
    </row>
    <row r="625" spans="15:22" x14ac:dyDescent="0.25">
      <c r="O625" t="e">
        <f>MID(LEFT(Tabelle4[[#This Row],[Spalte4]],SEARCH(".",Tabelle4[[#This Row],[Spalte4]],1)-1),SEARCH("DB",Tabelle4[[#This Row],[Spalte4]],1),20)</f>
        <v>#VALUE!</v>
      </c>
      <c r="P6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5" s="2" t="str">
        <f>IF(ISNUMBER(SEARCH(".",RIGHT(Tabelle4[[#This Row],[Spalte4]],2),1)),RIGHT(Tabelle4[[#This Row],[Spalte4]],1),"")</f>
        <v/>
      </c>
      <c r="R625" t="e">
        <f>_xlfn.TEXTJOIN(" ",FALSE,Tabelle4[[#This Row],[H]],_xlfn.TEXTJOIN(".",TRUE,Tabelle4[[#This Row],[byte]],Tabelle4[[#This Row],[bit]]))</f>
        <v>#VALUE!</v>
      </c>
      <c r="S625" t="str">
        <f xml:space="preserve"> "." &amp; SUBSTITUTE(SUBSTITUTE(Tabelle4[[#This Row],[Spalte3]],"[",""),"]","")</f>
        <v>.</v>
      </c>
      <c r="U625" t="str">
        <f>IF(Tabelle4[[#This Row],[Spalte5]]="BOOL","BOOL",
IF(Tabelle4[[#This Row],[Spalte5]]="DEZ+/-",
IF(P626-Tabelle4[[#This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5" s="4" t="e">
        <f>IF(Tabelle4[[#This Row],[Spalte5]] = "BOOL","0.1",P626-Tabelle4[[#This Row],[byte]])</f>
        <v>#VALUE!</v>
      </c>
    </row>
    <row r="626" spans="15:22" x14ac:dyDescent="0.25">
      <c r="O626" t="e">
        <f>MID(LEFT(Tabelle4[[#This Row],[Spalte4]],SEARCH(".",Tabelle4[[#This Row],[Spalte4]],1)-1),SEARCH("DB",Tabelle4[[#This Row],[Spalte4]],1),20)</f>
        <v>#VALUE!</v>
      </c>
      <c r="P6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6" s="2" t="str">
        <f>IF(ISNUMBER(SEARCH(".",RIGHT(Tabelle4[[#This Row],[Spalte4]],2),1)),RIGHT(Tabelle4[[#This Row],[Spalte4]],1),"")</f>
        <v/>
      </c>
      <c r="R626" t="e">
        <f>_xlfn.TEXTJOIN(" ",FALSE,Tabelle4[[#This Row],[H]],_xlfn.TEXTJOIN(".",TRUE,Tabelle4[[#This Row],[byte]],Tabelle4[[#This Row],[bit]]))</f>
        <v>#VALUE!</v>
      </c>
      <c r="S626" t="str">
        <f xml:space="preserve"> "." &amp; SUBSTITUTE(SUBSTITUTE(Tabelle4[[#This Row],[Spalte3]],"[",""),"]","")</f>
        <v>.</v>
      </c>
      <c r="U626" t="str">
        <f>IF(Tabelle4[[#This Row],[Spalte5]]="BOOL","BOOL",
IF(Tabelle4[[#This Row],[Spalte5]]="DEZ+/-",
IF(P627-Tabelle4[[#This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6" s="4" t="e">
        <f>IF(Tabelle4[[#This Row],[Spalte5]] = "BOOL","0.1",P627-Tabelle4[[#This Row],[byte]])</f>
        <v>#VALUE!</v>
      </c>
    </row>
    <row r="627" spans="15:22" x14ac:dyDescent="0.25">
      <c r="O627" t="e">
        <f>MID(LEFT(Tabelle4[[#This Row],[Spalte4]],SEARCH(".",Tabelle4[[#This Row],[Spalte4]],1)-1),SEARCH("DB",Tabelle4[[#This Row],[Spalte4]],1),20)</f>
        <v>#VALUE!</v>
      </c>
      <c r="P6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7" s="2" t="str">
        <f>IF(ISNUMBER(SEARCH(".",RIGHT(Tabelle4[[#This Row],[Spalte4]],2),1)),RIGHT(Tabelle4[[#This Row],[Spalte4]],1),"")</f>
        <v/>
      </c>
      <c r="R627" t="e">
        <f>_xlfn.TEXTJOIN(" ",FALSE,Tabelle4[[#This Row],[H]],_xlfn.TEXTJOIN(".",TRUE,Tabelle4[[#This Row],[byte]],Tabelle4[[#This Row],[bit]]))</f>
        <v>#VALUE!</v>
      </c>
      <c r="S627" t="str">
        <f xml:space="preserve"> "." &amp; SUBSTITUTE(SUBSTITUTE(Tabelle4[[#This Row],[Spalte3]],"[",""),"]","")</f>
        <v>.</v>
      </c>
      <c r="U627" t="str">
        <f>IF(Tabelle4[[#This Row],[Spalte5]]="BOOL","BOOL",
IF(Tabelle4[[#This Row],[Spalte5]]="DEZ+/-",
IF(P628-Tabelle4[[#This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7" s="4" t="e">
        <f>IF(Tabelle4[[#This Row],[Spalte5]] = "BOOL","0.1",P628-Tabelle4[[#This Row],[byte]])</f>
        <v>#VALUE!</v>
      </c>
    </row>
    <row r="628" spans="15:22" x14ac:dyDescent="0.25">
      <c r="O628" t="e">
        <f>MID(LEFT(Tabelle4[[#This Row],[Spalte4]],SEARCH(".",Tabelle4[[#This Row],[Spalte4]],1)-1),SEARCH("DB",Tabelle4[[#This Row],[Spalte4]],1),20)</f>
        <v>#VALUE!</v>
      </c>
      <c r="P6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8" s="2" t="str">
        <f>IF(ISNUMBER(SEARCH(".",RIGHT(Tabelle4[[#This Row],[Spalte4]],2),1)),RIGHT(Tabelle4[[#This Row],[Spalte4]],1),"")</f>
        <v/>
      </c>
      <c r="R628" t="e">
        <f>_xlfn.TEXTJOIN(" ",FALSE,Tabelle4[[#This Row],[H]],_xlfn.TEXTJOIN(".",TRUE,Tabelle4[[#This Row],[byte]],Tabelle4[[#This Row],[bit]]))</f>
        <v>#VALUE!</v>
      </c>
      <c r="S628" t="str">
        <f xml:space="preserve"> "." &amp; SUBSTITUTE(SUBSTITUTE(Tabelle4[[#This Row],[Spalte3]],"[",""),"]","")</f>
        <v>.</v>
      </c>
      <c r="U628" t="str">
        <f>IF(Tabelle4[[#This Row],[Spalte5]]="BOOL","BOOL",
IF(Tabelle4[[#This Row],[Spalte5]]="DEZ+/-",
IF(P629-Tabelle4[[#This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8" s="4" t="e">
        <f>IF(Tabelle4[[#This Row],[Spalte5]] = "BOOL","0.1",P629-Tabelle4[[#This Row],[byte]])</f>
        <v>#VALUE!</v>
      </c>
    </row>
    <row r="629" spans="15:22" x14ac:dyDescent="0.25">
      <c r="O629" t="e">
        <f>MID(LEFT(Tabelle4[[#This Row],[Spalte4]],SEARCH(".",Tabelle4[[#This Row],[Spalte4]],1)-1),SEARCH("DB",Tabelle4[[#This Row],[Spalte4]],1),20)</f>
        <v>#VALUE!</v>
      </c>
      <c r="P6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29" s="2" t="str">
        <f>IF(ISNUMBER(SEARCH(".",RIGHT(Tabelle4[[#This Row],[Spalte4]],2),1)),RIGHT(Tabelle4[[#This Row],[Spalte4]],1),"")</f>
        <v/>
      </c>
      <c r="R629" t="e">
        <f>_xlfn.TEXTJOIN(" ",FALSE,Tabelle4[[#This Row],[H]],_xlfn.TEXTJOIN(".",TRUE,Tabelle4[[#This Row],[byte]],Tabelle4[[#This Row],[bit]]))</f>
        <v>#VALUE!</v>
      </c>
      <c r="S629" t="str">
        <f xml:space="preserve"> "." &amp; SUBSTITUTE(SUBSTITUTE(Tabelle4[[#This Row],[Spalte3]],"[",""),"]","")</f>
        <v>.</v>
      </c>
      <c r="U629" t="str">
        <f>IF(Tabelle4[[#This Row],[Spalte5]]="BOOL","BOOL",
IF(Tabelle4[[#This Row],[Spalte5]]="DEZ+/-",
IF(P630-Tabelle4[[#This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29" s="4" t="e">
        <f>IF(Tabelle4[[#This Row],[Spalte5]] = "BOOL","0.1",P630-Tabelle4[[#This Row],[byte]])</f>
        <v>#VALUE!</v>
      </c>
    </row>
    <row r="630" spans="15:22" x14ac:dyDescent="0.25">
      <c r="O630" t="e">
        <f>MID(LEFT(Tabelle4[[#This Row],[Spalte4]],SEARCH(".",Tabelle4[[#This Row],[Spalte4]],1)-1),SEARCH("DB",Tabelle4[[#This Row],[Spalte4]],1),20)</f>
        <v>#VALUE!</v>
      </c>
      <c r="P6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0" s="2" t="str">
        <f>IF(ISNUMBER(SEARCH(".",RIGHT(Tabelle4[[#This Row],[Spalte4]],2),1)),RIGHT(Tabelle4[[#This Row],[Spalte4]],1),"")</f>
        <v/>
      </c>
      <c r="R630" t="e">
        <f>_xlfn.TEXTJOIN(" ",FALSE,Tabelle4[[#This Row],[H]],_xlfn.TEXTJOIN(".",TRUE,Tabelle4[[#This Row],[byte]],Tabelle4[[#This Row],[bit]]))</f>
        <v>#VALUE!</v>
      </c>
      <c r="S630" t="str">
        <f xml:space="preserve"> "." &amp; SUBSTITUTE(SUBSTITUTE(Tabelle4[[#This Row],[Spalte3]],"[",""),"]","")</f>
        <v>.</v>
      </c>
      <c r="U630" t="str">
        <f>IF(Tabelle4[[#This Row],[Spalte5]]="BOOL","BOOL",
IF(Tabelle4[[#This Row],[Spalte5]]="DEZ+/-",
IF(P631-Tabelle4[[#This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0" s="4" t="e">
        <f>IF(Tabelle4[[#This Row],[Spalte5]] = "BOOL","0.1",P631-Tabelle4[[#This Row],[byte]])</f>
        <v>#VALUE!</v>
      </c>
    </row>
    <row r="631" spans="15:22" x14ac:dyDescent="0.25">
      <c r="O631" t="e">
        <f>MID(LEFT(Tabelle4[[#This Row],[Spalte4]],SEARCH(".",Tabelle4[[#This Row],[Spalte4]],1)-1),SEARCH("DB",Tabelle4[[#This Row],[Spalte4]],1),20)</f>
        <v>#VALUE!</v>
      </c>
      <c r="P6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1" s="2" t="str">
        <f>IF(ISNUMBER(SEARCH(".",RIGHT(Tabelle4[[#This Row],[Spalte4]],2),1)),RIGHT(Tabelle4[[#This Row],[Spalte4]],1),"")</f>
        <v/>
      </c>
      <c r="R631" t="e">
        <f>_xlfn.TEXTJOIN(" ",FALSE,Tabelle4[[#This Row],[H]],_xlfn.TEXTJOIN(".",TRUE,Tabelle4[[#This Row],[byte]],Tabelle4[[#This Row],[bit]]))</f>
        <v>#VALUE!</v>
      </c>
      <c r="S631" t="str">
        <f xml:space="preserve"> "." &amp; SUBSTITUTE(SUBSTITUTE(Tabelle4[[#This Row],[Spalte3]],"[",""),"]","")</f>
        <v>.</v>
      </c>
      <c r="U631" t="str">
        <f>IF(Tabelle4[[#This Row],[Spalte5]]="BOOL","BOOL",
IF(Tabelle4[[#This Row],[Spalte5]]="DEZ+/-",
IF(P632-Tabelle4[[#This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1" s="4" t="e">
        <f>IF(Tabelle4[[#This Row],[Spalte5]] = "BOOL","0.1",P632-Tabelle4[[#This Row],[byte]])</f>
        <v>#VALUE!</v>
      </c>
    </row>
    <row r="632" spans="15:22" x14ac:dyDescent="0.25">
      <c r="O632" t="e">
        <f>MID(LEFT(Tabelle4[[#This Row],[Spalte4]],SEARCH(".",Tabelle4[[#This Row],[Spalte4]],1)-1),SEARCH("DB",Tabelle4[[#This Row],[Spalte4]],1),20)</f>
        <v>#VALUE!</v>
      </c>
      <c r="P6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2" s="2" t="str">
        <f>IF(ISNUMBER(SEARCH(".",RIGHT(Tabelle4[[#This Row],[Spalte4]],2),1)),RIGHT(Tabelle4[[#This Row],[Spalte4]],1),"")</f>
        <v/>
      </c>
      <c r="R632" t="e">
        <f>_xlfn.TEXTJOIN(" ",FALSE,Tabelle4[[#This Row],[H]],_xlfn.TEXTJOIN(".",TRUE,Tabelle4[[#This Row],[byte]],Tabelle4[[#This Row],[bit]]))</f>
        <v>#VALUE!</v>
      </c>
      <c r="S632" t="str">
        <f xml:space="preserve"> "." &amp; SUBSTITUTE(SUBSTITUTE(Tabelle4[[#This Row],[Spalte3]],"[",""),"]","")</f>
        <v>.</v>
      </c>
      <c r="U632" t="str">
        <f>IF(Tabelle4[[#This Row],[Spalte5]]="BOOL","BOOL",
IF(Tabelle4[[#This Row],[Spalte5]]="DEZ+/-",
IF(P633-Tabelle4[[#This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2" s="4" t="e">
        <f>IF(Tabelle4[[#This Row],[Spalte5]] = "BOOL","0.1",P633-Tabelle4[[#This Row],[byte]])</f>
        <v>#VALUE!</v>
      </c>
    </row>
    <row r="633" spans="15:22" x14ac:dyDescent="0.25">
      <c r="O633" t="e">
        <f>MID(LEFT(Tabelle4[[#This Row],[Spalte4]],SEARCH(".",Tabelle4[[#This Row],[Spalte4]],1)-1),SEARCH("DB",Tabelle4[[#This Row],[Spalte4]],1),20)</f>
        <v>#VALUE!</v>
      </c>
      <c r="P6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3" s="2" t="str">
        <f>IF(ISNUMBER(SEARCH(".",RIGHT(Tabelle4[[#This Row],[Spalte4]],2),1)),RIGHT(Tabelle4[[#This Row],[Spalte4]],1),"")</f>
        <v/>
      </c>
      <c r="R633" t="e">
        <f>_xlfn.TEXTJOIN(" ",FALSE,Tabelle4[[#This Row],[H]],_xlfn.TEXTJOIN(".",TRUE,Tabelle4[[#This Row],[byte]],Tabelle4[[#This Row],[bit]]))</f>
        <v>#VALUE!</v>
      </c>
      <c r="S633" t="str">
        <f xml:space="preserve"> "." &amp; SUBSTITUTE(SUBSTITUTE(Tabelle4[[#This Row],[Spalte3]],"[",""),"]","")</f>
        <v>.</v>
      </c>
      <c r="U633" t="str">
        <f>IF(Tabelle4[[#This Row],[Spalte5]]="BOOL","BOOL",
IF(Tabelle4[[#This Row],[Spalte5]]="DEZ+/-",
IF(P634-Tabelle4[[#This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3" s="4" t="e">
        <f>IF(Tabelle4[[#This Row],[Spalte5]] = "BOOL","0.1",P634-Tabelle4[[#This Row],[byte]])</f>
        <v>#VALUE!</v>
      </c>
    </row>
    <row r="634" spans="15:22" x14ac:dyDescent="0.25">
      <c r="O634" t="e">
        <f>MID(LEFT(Tabelle4[[#This Row],[Spalte4]],SEARCH(".",Tabelle4[[#This Row],[Spalte4]],1)-1),SEARCH("DB",Tabelle4[[#This Row],[Spalte4]],1),20)</f>
        <v>#VALUE!</v>
      </c>
      <c r="P6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4" s="2" t="str">
        <f>IF(ISNUMBER(SEARCH(".",RIGHT(Tabelle4[[#This Row],[Spalte4]],2),1)),RIGHT(Tabelle4[[#This Row],[Spalte4]],1),"")</f>
        <v/>
      </c>
      <c r="R634" t="e">
        <f>_xlfn.TEXTJOIN(" ",FALSE,Tabelle4[[#This Row],[H]],_xlfn.TEXTJOIN(".",TRUE,Tabelle4[[#This Row],[byte]],Tabelle4[[#This Row],[bit]]))</f>
        <v>#VALUE!</v>
      </c>
      <c r="S634" t="str">
        <f xml:space="preserve"> "." &amp; SUBSTITUTE(SUBSTITUTE(Tabelle4[[#This Row],[Spalte3]],"[",""),"]","")</f>
        <v>.</v>
      </c>
      <c r="U634" t="str">
        <f>IF(Tabelle4[[#This Row],[Spalte5]]="BOOL","BOOL",
IF(Tabelle4[[#This Row],[Spalte5]]="DEZ+/-",
IF(P635-Tabelle4[[#This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4" s="4" t="e">
        <f>IF(Tabelle4[[#This Row],[Spalte5]] = "BOOL","0.1",P635-Tabelle4[[#This Row],[byte]])</f>
        <v>#VALUE!</v>
      </c>
    </row>
    <row r="635" spans="15:22" x14ac:dyDescent="0.25">
      <c r="O635" t="e">
        <f>MID(LEFT(Tabelle4[[#This Row],[Spalte4]],SEARCH(".",Tabelle4[[#This Row],[Spalte4]],1)-1),SEARCH("DB",Tabelle4[[#This Row],[Spalte4]],1),20)</f>
        <v>#VALUE!</v>
      </c>
      <c r="P6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5" s="2" t="str">
        <f>IF(ISNUMBER(SEARCH(".",RIGHT(Tabelle4[[#This Row],[Spalte4]],2),1)),RIGHT(Tabelle4[[#This Row],[Spalte4]],1),"")</f>
        <v/>
      </c>
      <c r="R635" t="e">
        <f>_xlfn.TEXTJOIN(" ",FALSE,Tabelle4[[#This Row],[H]],_xlfn.TEXTJOIN(".",TRUE,Tabelle4[[#This Row],[byte]],Tabelle4[[#This Row],[bit]]))</f>
        <v>#VALUE!</v>
      </c>
      <c r="S635" t="str">
        <f xml:space="preserve"> "." &amp; SUBSTITUTE(SUBSTITUTE(Tabelle4[[#This Row],[Spalte3]],"[",""),"]","")</f>
        <v>.</v>
      </c>
      <c r="U635" t="str">
        <f>IF(Tabelle4[[#This Row],[Spalte5]]="BOOL","BOOL",
IF(Tabelle4[[#This Row],[Spalte5]]="DEZ+/-",
IF(P636-Tabelle4[[#This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5" s="4" t="e">
        <f>IF(Tabelle4[[#This Row],[Spalte5]] = "BOOL","0.1",P636-Tabelle4[[#This Row],[byte]])</f>
        <v>#VALUE!</v>
      </c>
    </row>
    <row r="636" spans="15:22" x14ac:dyDescent="0.25">
      <c r="O636" t="e">
        <f>MID(LEFT(Tabelle4[[#This Row],[Spalte4]],SEARCH(".",Tabelle4[[#This Row],[Spalte4]],1)-1),SEARCH("DB",Tabelle4[[#This Row],[Spalte4]],1),20)</f>
        <v>#VALUE!</v>
      </c>
      <c r="P6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6" s="2" t="str">
        <f>IF(ISNUMBER(SEARCH(".",RIGHT(Tabelle4[[#This Row],[Spalte4]],2),1)),RIGHT(Tabelle4[[#This Row],[Spalte4]],1),"")</f>
        <v/>
      </c>
      <c r="R636" t="e">
        <f>_xlfn.TEXTJOIN(" ",FALSE,Tabelle4[[#This Row],[H]],_xlfn.TEXTJOIN(".",TRUE,Tabelle4[[#This Row],[byte]],Tabelle4[[#This Row],[bit]]))</f>
        <v>#VALUE!</v>
      </c>
      <c r="S636" t="str">
        <f xml:space="preserve"> "." &amp; SUBSTITUTE(SUBSTITUTE(Tabelle4[[#This Row],[Spalte3]],"[",""),"]","")</f>
        <v>.</v>
      </c>
      <c r="U636" t="str">
        <f>IF(Tabelle4[[#This Row],[Spalte5]]="BOOL","BOOL",
IF(Tabelle4[[#This Row],[Spalte5]]="DEZ+/-",
IF(P637-Tabelle4[[#This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6" s="4" t="e">
        <f>IF(Tabelle4[[#This Row],[Spalte5]] = "BOOL","0.1",P637-Tabelle4[[#This Row],[byte]])</f>
        <v>#VALUE!</v>
      </c>
    </row>
    <row r="637" spans="15:22" x14ac:dyDescent="0.25">
      <c r="O637" t="e">
        <f>MID(LEFT(Tabelle4[[#This Row],[Spalte4]],SEARCH(".",Tabelle4[[#This Row],[Spalte4]],1)-1),SEARCH("DB",Tabelle4[[#This Row],[Spalte4]],1),20)</f>
        <v>#VALUE!</v>
      </c>
      <c r="P6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7" s="2" t="str">
        <f>IF(ISNUMBER(SEARCH(".",RIGHT(Tabelle4[[#This Row],[Spalte4]],2),1)),RIGHT(Tabelle4[[#This Row],[Spalte4]],1),"")</f>
        <v/>
      </c>
      <c r="R637" t="e">
        <f>_xlfn.TEXTJOIN(" ",FALSE,Tabelle4[[#This Row],[H]],_xlfn.TEXTJOIN(".",TRUE,Tabelle4[[#This Row],[byte]],Tabelle4[[#This Row],[bit]]))</f>
        <v>#VALUE!</v>
      </c>
      <c r="S637" t="str">
        <f xml:space="preserve"> "." &amp; SUBSTITUTE(SUBSTITUTE(Tabelle4[[#This Row],[Spalte3]],"[",""),"]","")</f>
        <v>.</v>
      </c>
      <c r="U637" t="str">
        <f>IF(Tabelle4[[#This Row],[Spalte5]]="BOOL","BOOL",
IF(Tabelle4[[#This Row],[Spalte5]]="DEZ+/-",
IF(P638-Tabelle4[[#This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7" s="4" t="e">
        <f>IF(Tabelle4[[#This Row],[Spalte5]] = "BOOL","0.1",P638-Tabelle4[[#This Row],[byte]])</f>
        <v>#VALUE!</v>
      </c>
    </row>
    <row r="638" spans="15:22" x14ac:dyDescent="0.25">
      <c r="O638" t="e">
        <f>MID(LEFT(Tabelle4[[#This Row],[Spalte4]],SEARCH(".",Tabelle4[[#This Row],[Spalte4]],1)-1),SEARCH("DB",Tabelle4[[#This Row],[Spalte4]],1),20)</f>
        <v>#VALUE!</v>
      </c>
      <c r="P6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8" s="2" t="str">
        <f>IF(ISNUMBER(SEARCH(".",RIGHT(Tabelle4[[#This Row],[Spalte4]],2),1)),RIGHT(Tabelle4[[#This Row],[Spalte4]],1),"")</f>
        <v/>
      </c>
      <c r="R638" t="e">
        <f>_xlfn.TEXTJOIN(" ",FALSE,Tabelle4[[#This Row],[H]],_xlfn.TEXTJOIN(".",TRUE,Tabelle4[[#This Row],[byte]],Tabelle4[[#This Row],[bit]]))</f>
        <v>#VALUE!</v>
      </c>
      <c r="S638" t="str">
        <f xml:space="preserve"> "." &amp; SUBSTITUTE(SUBSTITUTE(Tabelle4[[#This Row],[Spalte3]],"[",""),"]","")</f>
        <v>.</v>
      </c>
      <c r="U638" t="str">
        <f>IF(Tabelle4[[#This Row],[Spalte5]]="BOOL","BOOL",
IF(Tabelle4[[#This Row],[Spalte5]]="DEZ+/-",
IF(P639-Tabelle4[[#This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8" s="4" t="e">
        <f>IF(Tabelle4[[#This Row],[Spalte5]] = "BOOL","0.1",P639-Tabelle4[[#This Row],[byte]])</f>
        <v>#VALUE!</v>
      </c>
    </row>
    <row r="639" spans="15:22" x14ac:dyDescent="0.25">
      <c r="O639" t="e">
        <f>MID(LEFT(Tabelle4[[#This Row],[Spalte4]],SEARCH(".",Tabelle4[[#This Row],[Spalte4]],1)-1),SEARCH("DB",Tabelle4[[#This Row],[Spalte4]],1),20)</f>
        <v>#VALUE!</v>
      </c>
      <c r="P6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39" s="2" t="str">
        <f>IF(ISNUMBER(SEARCH(".",RIGHT(Tabelle4[[#This Row],[Spalte4]],2),1)),RIGHT(Tabelle4[[#This Row],[Spalte4]],1),"")</f>
        <v/>
      </c>
      <c r="R639" t="e">
        <f>_xlfn.TEXTJOIN(" ",FALSE,Tabelle4[[#This Row],[H]],_xlfn.TEXTJOIN(".",TRUE,Tabelle4[[#This Row],[byte]],Tabelle4[[#This Row],[bit]]))</f>
        <v>#VALUE!</v>
      </c>
      <c r="S639" t="str">
        <f xml:space="preserve"> "." &amp; SUBSTITUTE(SUBSTITUTE(Tabelle4[[#This Row],[Spalte3]],"[",""),"]","")</f>
        <v>.</v>
      </c>
      <c r="U639" t="str">
        <f>IF(Tabelle4[[#This Row],[Spalte5]]="BOOL","BOOL",
IF(Tabelle4[[#This Row],[Spalte5]]="DEZ+/-",
IF(P640-Tabelle4[[#This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39" s="4" t="e">
        <f>IF(Tabelle4[[#This Row],[Spalte5]] = "BOOL","0.1",P640-Tabelle4[[#This Row],[byte]])</f>
        <v>#VALUE!</v>
      </c>
    </row>
    <row r="640" spans="15:22" x14ac:dyDescent="0.25">
      <c r="O640" t="e">
        <f>MID(LEFT(Tabelle4[[#This Row],[Spalte4]],SEARCH(".",Tabelle4[[#This Row],[Spalte4]],1)-1),SEARCH("DB",Tabelle4[[#This Row],[Spalte4]],1),20)</f>
        <v>#VALUE!</v>
      </c>
      <c r="P6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0" s="2" t="str">
        <f>IF(ISNUMBER(SEARCH(".",RIGHT(Tabelle4[[#This Row],[Spalte4]],2),1)),RIGHT(Tabelle4[[#This Row],[Spalte4]],1),"")</f>
        <v/>
      </c>
      <c r="R640" t="e">
        <f>_xlfn.TEXTJOIN(" ",FALSE,Tabelle4[[#This Row],[H]],_xlfn.TEXTJOIN(".",TRUE,Tabelle4[[#This Row],[byte]],Tabelle4[[#This Row],[bit]]))</f>
        <v>#VALUE!</v>
      </c>
      <c r="S640" t="str">
        <f xml:space="preserve"> "." &amp; SUBSTITUTE(SUBSTITUTE(Tabelle4[[#This Row],[Spalte3]],"[",""),"]","")</f>
        <v>.</v>
      </c>
      <c r="U640" t="str">
        <f>IF(Tabelle4[[#This Row],[Spalte5]]="BOOL","BOOL",
IF(Tabelle4[[#This Row],[Spalte5]]="DEZ+/-",
IF(P641-Tabelle4[[#This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0" s="4" t="e">
        <f>IF(Tabelle4[[#This Row],[Spalte5]] = "BOOL","0.1",P641-Tabelle4[[#This Row],[byte]])</f>
        <v>#VALUE!</v>
      </c>
    </row>
    <row r="641" spans="15:22" x14ac:dyDescent="0.25">
      <c r="O641" t="e">
        <f>MID(LEFT(Tabelle4[[#This Row],[Spalte4]],SEARCH(".",Tabelle4[[#This Row],[Spalte4]],1)-1),SEARCH("DB",Tabelle4[[#This Row],[Spalte4]],1),20)</f>
        <v>#VALUE!</v>
      </c>
      <c r="P6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1" s="2" t="str">
        <f>IF(ISNUMBER(SEARCH(".",RIGHT(Tabelle4[[#This Row],[Spalte4]],2),1)),RIGHT(Tabelle4[[#This Row],[Spalte4]],1),"")</f>
        <v/>
      </c>
      <c r="R641" t="e">
        <f>_xlfn.TEXTJOIN(" ",FALSE,Tabelle4[[#This Row],[H]],_xlfn.TEXTJOIN(".",TRUE,Tabelle4[[#This Row],[byte]],Tabelle4[[#This Row],[bit]]))</f>
        <v>#VALUE!</v>
      </c>
      <c r="S641" t="str">
        <f xml:space="preserve"> "." &amp; SUBSTITUTE(SUBSTITUTE(Tabelle4[[#This Row],[Spalte3]],"[",""),"]","")</f>
        <v>.</v>
      </c>
      <c r="U641" t="str">
        <f>IF(Tabelle4[[#This Row],[Spalte5]]="BOOL","BOOL",
IF(Tabelle4[[#This Row],[Spalte5]]="DEZ+/-",
IF(P642-Tabelle4[[#This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1" s="4" t="e">
        <f>IF(Tabelle4[[#This Row],[Spalte5]] = "BOOL","0.1",P642-Tabelle4[[#This Row],[byte]])</f>
        <v>#VALUE!</v>
      </c>
    </row>
    <row r="642" spans="15:22" x14ac:dyDescent="0.25">
      <c r="O642" t="e">
        <f>MID(LEFT(Tabelle4[[#This Row],[Spalte4]],SEARCH(".",Tabelle4[[#This Row],[Spalte4]],1)-1),SEARCH("DB",Tabelle4[[#This Row],[Spalte4]],1),20)</f>
        <v>#VALUE!</v>
      </c>
      <c r="P6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2" s="2" t="str">
        <f>IF(ISNUMBER(SEARCH(".",RIGHT(Tabelle4[[#This Row],[Spalte4]],2),1)),RIGHT(Tabelle4[[#This Row],[Spalte4]],1),"")</f>
        <v/>
      </c>
      <c r="R642" t="e">
        <f>_xlfn.TEXTJOIN(" ",FALSE,Tabelle4[[#This Row],[H]],_xlfn.TEXTJOIN(".",TRUE,Tabelle4[[#This Row],[byte]],Tabelle4[[#This Row],[bit]]))</f>
        <v>#VALUE!</v>
      </c>
      <c r="S642" t="str">
        <f xml:space="preserve"> "." &amp; SUBSTITUTE(SUBSTITUTE(Tabelle4[[#This Row],[Spalte3]],"[",""),"]","")</f>
        <v>.</v>
      </c>
      <c r="U642" t="str">
        <f>IF(Tabelle4[[#This Row],[Spalte5]]="BOOL","BOOL",
IF(Tabelle4[[#This Row],[Spalte5]]="DEZ+/-",
IF(P643-Tabelle4[[#This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2" s="4" t="e">
        <f>IF(Tabelle4[[#This Row],[Spalte5]] = "BOOL","0.1",P643-Tabelle4[[#This Row],[byte]])</f>
        <v>#VALUE!</v>
      </c>
    </row>
    <row r="643" spans="15:22" x14ac:dyDescent="0.25">
      <c r="O643" t="e">
        <f>MID(LEFT(Tabelle4[[#This Row],[Spalte4]],SEARCH(".",Tabelle4[[#This Row],[Spalte4]],1)-1),SEARCH("DB",Tabelle4[[#This Row],[Spalte4]],1),20)</f>
        <v>#VALUE!</v>
      </c>
      <c r="P6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3" s="2" t="str">
        <f>IF(ISNUMBER(SEARCH(".",RIGHT(Tabelle4[[#This Row],[Spalte4]],2),1)),RIGHT(Tabelle4[[#This Row],[Spalte4]],1),"")</f>
        <v/>
      </c>
      <c r="R643" t="e">
        <f>_xlfn.TEXTJOIN(" ",FALSE,Tabelle4[[#This Row],[H]],_xlfn.TEXTJOIN(".",TRUE,Tabelle4[[#This Row],[byte]],Tabelle4[[#This Row],[bit]]))</f>
        <v>#VALUE!</v>
      </c>
      <c r="S643" t="str">
        <f xml:space="preserve"> "." &amp; SUBSTITUTE(SUBSTITUTE(Tabelle4[[#This Row],[Spalte3]],"[",""),"]","")</f>
        <v>.</v>
      </c>
      <c r="U643" t="str">
        <f>IF(Tabelle4[[#This Row],[Spalte5]]="BOOL","BOOL",
IF(Tabelle4[[#This Row],[Spalte5]]="DEZ+/-",
IF(P644-Tabelle4[[#This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3" s="4" t="e">
        <f>IF(Tabelle4[[#This Row],[Spalte5]] = "BOOL","0.1",P644-Tabelle4[[#This Row],[byte]])</f>
        <v>#VALUE!</v>
      </c>
    </row>
    <row r="644" spans="15:22" x14ac:dyDescent="0.25">
      <c r="O644" t="e">
        <f>MID(LEFT(Tabelle4[[#This Row],[Spalte4]],SEARCH(".",Tabelle4[[#This Row],[Spalte4]],1)-1),SEARCH("DB",Tabelle4[[#This Row],[Spalte4]],1),20)</f>
        <v>#VALUE!</v>
      </c>
      <c r="P6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4" s="2" t="str">
        <f>IF(ISNUMBER(SEARCH(".",RIGHT(Tabelle4[[#This Row],[Spalte4]],2),1)),RIGHT(Tabelle4[[#This Row],[Spalte4]],1),"")</f>
        <v/>
      </c>
      <c r="R644" t="e">
        <f>_xlfn.TEXTJOIN(" ",FALSE,Tabelle4[[#This Row],[H]],_xlfn.TEXTJOIN(".",TRUE,Tabelle4[[#This Row],[byte]],Tabelle4[[#This Row],[bit]]))</f>
        <v>#VALUE!</v>
      </c>
      <c r="S644" t="str">
        <f xml:space="preserve"> "." &amp; SUBSTITUTE(SUBSTITUTE(Tabelle4[[#This Row],[Spalte3]],"[",""),"]","")</f>
        <v>.</v>
      </c>
      <c r="U644" t="str">
        <f>IF(Tabelle4[[#This Row],[Spalte5]]="BOOL","BOOL",
IF(Tabelle4[[#This Row],[Spalte5]]="DEZ+/-",
IF(P645-Tabelle4[[#This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4" s="4" t="e">
        <f>IF(Tabelle4[[#This Row],[Spalte5]] = "BOOL","0.1",P645-Tabelle4[[#This Row],[byte]])</f>
        <v>#VALUE!</v>
      </c>
    </row>
    <row r="645" spans="15:22" x14ac:dyDescent="0.25">
      <c r="O645" t="e">
        <f>MID(LEFT(Tabelle4[[#This Row],[Spalte4]],SEARCH(".",Tabelle4[[#This Row],[Spalte4]],1)-1),SEARCH("DB",Tabelle4[[#This Row],[Spalte4]],1),20)</f>
        <v>#VALUE!</v>
      </c>
      <c r="P6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5" s="2" t="str">
        <f>IF(ISNUMBER(SEARCH(".",RIGHT(Tabelle4[[#This Row],[Spalte4]],2),1)),RIGHT(Tabelle4[[#This Row],[Spalte4]],1),"")</f>
        <v/>
      </c>
      <c r="R645" t="e">
        <f>_xlfn.TEXTJOIN(" ",FALSE,Tabelle4[[#This Row],[H]],_xlfn.TEXTJOIN(".",TRUE,Tabelle4[[#This Row],[byte]],Tabelle4[[#This Row],[bit]]))</f>
        <v>#VALUE!</v>
      </c>
      <c r="S645" t="str">
        <f xml:space="preserve"> "." &amp; SUBSTITUTE(SUBSTITUTE(Tabelle4[[#This Row],[Spalte3]],"[",""),"]","")</f>
        <v>.</v>
      </c>
      <c r="U645" t="str">
        <f>IF(Tabelle4[[#This Row],[Spalte5]]="BOOL","BOOL",
IF(Tabelle4[[#This Row],[Spalte5]]="DEZ+/-",
IF(P646-Tabelle4[[#This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5" s="4" t="e">
        <f>IF(Tabelle4[[#This Row],[Spalte5]] = "BOOL","0.1",P646-Tabelle4[[#This Row],[byte]])</f>
        <v>#VALUE!</v>
      </c>
    </row>
    <row r="646" spans="15:22" x14ac:dyDescent="0.25">
      <c r="O646" t="e">
        <f>MID(LEFT(Tabelle4[[#This Row],[Spalte4]],SEARCH(".",Tabelle4[[#This Row],[Spalte4]],1)-1),SEARCH("DB",Tabelle4[[#This Row],[Spalte4]],1),20)</f>
        <v>#VALUE!</v>
      </c>
      <c r="P6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6" s="2" t="str">
        <f>IF(ISNUMBER(SEARCH(".",RIGHT(Tabelle4[[#This Row],[Spalte4]],2),1)),RIGHT(Tabelle4[[#This Row],[Spalte4]],1),"")</f>
        <v/>
      </c>
      <c r="R646" t="e">
        <f>_xlfn.TEXTJOIN(" ",FALSE,Tabelle4[[#This Row],[H]],_xlfn.TEXTJOIN(".",TRUE,Tabelle4[[#This Row],[byte]],Tabelle4[[#This Row],[bit]]))</f>
        <v>#VALUE!</v>
      </c>
      <c r="S646" t="str">
        <f xml:space="preserve"> "." &amp; SUBSTITUTE(SUBSTITUTE(Tabelle4[[#This Row],[Spalte3]],"[",""),"]","")</f>
        <v>.</v>
      </c>
      <c r="U646" t="str">
        <f>IF(Tabelle4[[#This Row],[Spalte5]]="BOOL","BOOL",
IF(Tabelle4[[#This Row],[Spalte5]]="DEZ+/-",
IF(P647-Tabelle4[[#This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6" s="4" t="e">
        <f>IF(Tabelle4[[#This Row],[Spalte5]] = "BOOL","0.1",P647-Tabelle4[[#This Row],[byte]])</f>
        <v>#VALUE!</v>
      </c>
    </row>
    <row r="647" spans="15:22" x14ac:dyDescent="0.25">
      <c r="O647" t="e">
        <f>MID(LEFT(Tabelle4[[#This Row],[Spalte4]],SEARCH(".",Tabelle4[[#This Row],[Spalte4]],1)-1),SEARCH("DB",Tabelle4[[#This Row],[Spalte4]],1),20)</f>
        <v>#VALUE!</v>
      </c>
      <c r="P6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7" s="2" t="str">
        <f>IF(ISNUMBER(SEARCH(".",RIGHT(Tabelle4[[#This Row],[Spalte4]],2),1)),RIGHT(Tabelle4[[#This Row],[Spalte4]],1),"")</f>
        <v/>
      </c>
      <c r="R647" t="e">
        <f>_xlfn.TEXTJOIN(" ",FALSE,Tabelle4[[#This Row],[H]],_xlfn.TEXTJOIN(".",TRUE,Tabelle4[[#This Row],[byte]],Tabelle4[[#This Row],[bit]]))</f>
        <v>#VALUE!</v>
      </c>
      <c r="S647" t="str">
        <f xml:space="preserve"> "." &amp; SUBSTITUTE(SUBSTITUTE(Tabelle4[[#This Row],[Spalte3]],"[",""),"]","")</f>
        <v>.</v>
      </c>
      <c r="U647" t="str">
        <f>IF(Tabelle4[[#This Row],[Spalte5]]="BOOL","BOOL",
IF(Tabelle4[[#This Row],[Spalte5]]="DEZ+/-",
IF(P648-Tabelle4[[#This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7" s="4" t="e">
        <f>IF(Tabelle4[[#This Row],[Spalte5]] = "BOOL","0.1",P648-Tabelle4[[#This Row],[byte]])</f>
        <v>#VALUE!</v>
      </c>
    </row>
    <row r="648" spans="15:22" x14ac:dyDescent="0.25">
      <c r="O648" t="e">
        <f>MID(LEFT(Tabelle4[[#This Row],[Spalte4]],SEARCH(".",Tabelle4[[#This Row],[Spalte4]],1)-1),SEARCH("DB",Tabelle4[[#This Row],[Spalte4]],1),20)</f>
        <v>#VALUE!</v>
      </c>
      <c r="P6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8" s="2" t="str">
        <f>IF(ISNUMBER(SEARCH(".",RIGHT(Tabelle4[[#This Row],[Spalte4]],2),1)),RIGHT(Tabelle4[[#This Row],[Spalte4]],1),"")</f>
        <v/>
      </c>
      <c r="R648" t="e">
        <f>_xlfn.TEXTJOIN(" ",FALSE,Tabelle4[[#This Row],[H]],_xlfn.TEXTJOIN(".",TRUE,Tabelle4[[#This Row],[byte]],Tabelle4[[#This Row],[bit]]))</f>
        <v>#VALUE!</v>
      </c>
      <c r="S648" t="str">
        <f xml:space="preserve"> "." &amp; SUBSTITUTE(SUBSTITUTE(Tabelle4[[#This Row],[Spalte3]],"[",""),"]","")</f>
        <v>.</v>
      </c>
      <c r="U648" t="str">
        <f>IF(Tabelle4[[#This Row],[Spalte5]]="BOOL","BOOL",
IF(Tabelle4[[#This Row],[Spalte5]]="DEZ+/-",
IF(P649-Tabelle4[[#This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8" s="4" t="e">
        <f>IF(Tabelle4[[#This Row],[Spalte5]] = "BOOL","0.1",P649-Tabelle4[[#This Row],[byte]])</f>
        <v>#VALUE!</v>
      </c>
    </row>
    <row r="649" spans="15:22" x14ac:dyDescent="0.25">
      <c r="O649" t="e">
        <f>MID(LEFT(Tabelle4[[#This Row],[Spalte4]],SEARCH(".",Tabelle4[[#This Row],[Spalte4]],1)-1),SEARCH("DB",Tabelle4[[#This Row],[Spalte4]],1),20)</f>
        <v>#VALUE!</v>
      </c>
      <c r="P6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49" s="2" t="str">
        <f>IF(ISNUMBER(SEARCH(".",RIGHT(Tabelle4[[#This Row],[Spalte4]],2),1)),RIGHT(Tabelle4[[#This Row],[Spalte4]],1),"")</f>
        <v/>
      </c>
      <c r="R649" t="e">
        <f>_xlfn.TEXTJOIN(" ",FALSE,Tabelle4[[#This Row],[H]],_xlfn.TEXTJOIN(".",TRUE,Tabelle4[[#This Row],[byte]],Tabelle4[[#This Row],[bit]]))</f>
        <v>#VALUE!</v>
      </c>
      <c r="S649" t="str">
        <f xml:space="preserve"> "." &amp; SUBSTITUTE(SUBSTITUTE(Tabelle4[[#This Row],[Spalte3]],"[",""),"]","")</f>
        <v>.</v>
      </c>
      <c r="U649" t="str">
        <f>IF(Tabelle4[[#This Row],[Spalte5]]="BOOL","BOOL",
IF(Tabelle4[[#This Row],[Spalte5]]="DEZ+/-",
IF(P650-Tabelle4[[#This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49" s="4" t="e">
        <f>IF(Tabelle4[[#This Row],[Spalte5]] = "BOOL","0.1",P650-Tabelle4[[#This Row],[byte]])</f>
        <v>#VALUE!</v>
      </c>
    </row>
    <row r="650" spans="15:22" x14ac:dyDescent="0.25">
      <c r="O650" t="e">
        <f>MID(LEFT(Tabelle4[[#This Row],[Spalte4]],SEARCH(".",Tabelle4[[#This Row],[Spalte4]],1)-1),SEARCH("DB",Tabelle4[[#This Row],[Spalte4]],1),20)</f>
        <v>#VALUE!</v>
      </c>
      <c r="P6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0" s="2" t="str">
        <f>IF(ISNUMBER(SEARCH(".",RIGHT(Tabelle4[[#This Row],[Spalte4]],2),1)),RIGHT(Tabelle4[[#This Row],[Spalte4]],1),"")</f>
        <v/>
      </c>
      <c r="R650" t="e">
        <f>_xlfn.TEXTJOIN(" ",FALSE,Tabelle4[[#This Row],[H]],_xlfn.TEXTJOIN(".",TRUE,Tabelle4[[#This Row],[byte]],Tabelle4[[#This Row],[bit]]))</f>
        <v>#VALUE!</v>
      </c>
      <c r="S650" t="str">
        <f xml:space="preserve"> "." &amp; SUBSTITUTE(SUBSTITUTE(Tabelle4[[#This Row],[Spalte3]],"[",""),"]","")</f>
        <v>.</v>
      </c>
      <c r="U650" t="str">
        <f>IF(Tabelle4[[#This Row],[Spalte5]]="BOOL","BOOL",
IF(Tabelle4[[#This Row],[Spalte5]]="DEZ+/-",
IF(P651-Tabelle4[[#This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0" s="4" t="e">
        <f>IF(Tabelle4[[#This Row],[Spalte5]] = "BOOL","0.1",P651-Tabelle4[[#This Row],[byte]])</f>
        <v>#VALUE!</v>
      </c>
    </row>
    <row r="651" spans="15:22" x14ac:dyDescent="0.25">
      <c r="O651" t="e">
        <f>MID(LEFT(Tabelle4[[#This Row],[Spalte4]],SEARCH(".",Tabelle4[[#This Row],[Spalte4]],1)-1),SEARCH("DB",Tabelle4[[#This Row],[Spalte4]],1),20)</f>
        <v>#VALUE!</v>
      </c>
      <c r="P6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1" s="2" t="str">
        <f>IF(ISNUMBER(SEARCH(".",RIGHT(Tabelle4[[#This Row],[Spalte4]],2),1)),RIGHT(Tabelle4[[#This Row],[Spalte4]],1),"")</f>
        <v/>
      </c>
      <c r="R651" t="e">
        <f>_xlfn.TEXTJOIN(" ",FALSE,Tabelle4[[#This Row],[H]],_xlfn.TEXTJOIN(".",TRUE,Tabelle4[[#This Row],[byte]],Tabelle4[[#This Row],[bit]]))</f>
        <v>#VALUE!</v>
      </c>
      <c r="S651" t="str">
        <f xml:space="preserve"> "." &amp; SUBSTITUTE(SUBSTITUTE(Tabelle4[[#This Row],[Spalte3]],"[",""),"]","")</f>
        <v>.</v>
      </c>
      <c r="U651" t="str">
        <f>IF(Tabelle4[[#This Row],[Spalte5]]="BOOL","BOOL",
IF(Tabelle4[[#This Row],[Spalte5]]="DEZ+/-",
IF(P652-Tabelle4[[#This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1" s="4" t="e">
        <f>IF(Tabelle4[[#This Row],[Spalte5]] = "BOOL","0.1",P652-Tabelle4[[#This Row],[byte]])</f>
        <v>#VALUE!</v>
      </c>
    </row>
    <row r="652" spans="15:22" x14ac:dyDescent="0.25">
      <c r="O652" t="e">
        <f>MID(LEFT(Tabelle4[[#This Row],[Spalte4]],SEARCH(".",Tabelle4[[#This Row],[Spalte4]],1)-1),SEARCH("DB",Tabelle4[[#This Row],[Spalte4]],1),20)</f>
        <v>#VALUE!</v>
      </c>
      <c r="P6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2" s="2" t="str">
        <f>IF(ISNUMBER(SEARCH(".",RIGHT(Tabelle4[[#This Row],[Spalte4]],2),1)),RIGHT(Tabelle4[[#This Row],[Spalte4]],1),"")</f>
        <v/>
      </c>
      <c r="R652" t="e">
        <f>_xlfn.TEXTJOIN(" ",FALSE,Tabelle4[[#This Row],[H]],_xlfn.TEXTJOIN(".",TRUE,Tabelle4[[#This Row],[byte]],Tabelle4[[#This Row],[bit]]))</f>
        <v>#VALUE!</v>
      </c>
      <c r="S652" t="str">
        <f xml:space="preserve"> "." &amp; SUBSTITUTE(SUBSTITUTE(Tabelle4[[#This Row],[Spalte3]],"[",""),"]","")</f>
        <v>.</v>
      </c>
      <c r="U652" t="str">
        <f>IF(Tabelle4[[#This Row],[Spalte5]]="BOOL","BOOL",
IF(Tabelle4[[#This Row],[Spalte5]]="DEZ+/-",
IF(P653-Tabelle4[[#This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2" s="4" t="e">
        <f>IF(Tabelle4[[#This Row],[Spalte5]] = "BOOL","0.1",P653-Tabelle4[[#This Row],[byte]])</f>
        <v>#VALUE!</v>
      </c>
    </row>
    <row r="653" spans="15:22" x14ac:dyDescent="0.25">
      <c r="O653" t="e">
        <f>MID(LEFT(Tabelle4[[#This Row],[Spalte4]],SEARCH(".",Tabelle4[[#This Row],[Spalte4]],1)-1),SEARCH("DB",Tabelle4[[#This Row],[Spalte4]],1),20)</f>
        <v>#VALUE!</v>
      </c>
      <c r="P6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3" s="2" t="str">
        <f>IF(ISNUMBER(SEARCH(".",RIGHT(Tabelle4[[#This Row],[Spalte4]],2),1)),RIGHT(Tabelle4[[#This Row],[Spalte4]],1),"")</f>
        <v/>
      </c>
      <c r="R653" t="e">
        <f>_xlfn.TEXTJOIN(" ",FALSE,Tabelle4[[#This Row],[H]],_xlfn.TEXTJOIN(".",TRUE,Tabelle4[[#This Row],[byte]],Tabelle4[[#This Row],[bit]]))</f>
        <v>#VALUE!</v>
      </c>
      <c r="S653" t="str">
        <f xml:space="preserve"> "." &amp; SUBSTITUTE(SUBSTITUTE(Tabelle4[[#This Row],[Spalte3]],"[",""),"]","")</f>
        <v>.</v>
      </c>
      <c r="U653" t="str">
        <f>IF(Tabelle4[[#This Row],[Spalte5]]="BOOL","BOOL",
IF(Tabelle4[[#This Row],[Spalte5]]="DEZ+/-",
IF(P654-Tabelle4[[#This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3" s="4" t="e">
        <f>IF(Tabelle4[[#This Row],[Spalte5]] = "BOOL","0.1",P654-Tabelle4[[#This Row],[byte]])</f>
        <v>#VALUE!</v>
      </c>
    </row>
    <row r="654" spans="15:22" x14ac:dyDescent="0.25">
      <c r="O654" t="e">
        <f>MID(LEFT(Tabelle4[[#This Row],[Spalte4]],SEARCH(".",Tabelle4[[#This Row],[Spalte4]],1)-1),SEARCH("DB",Tabelle4[[#This Row],[Spalte4]],1),20)</f>
        <v>#VALUE!</v>
      </c>
      <c r="P6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4" s="2" t="str">
        <f>IF(ISNUMBER(SEARCH(".",RIGHT(Tabelle4[[#This Row],[Spalte4]],2),1)),RIGHT(Tabelle4[[#This Row],[Spalte4]],1),"")</f>
        <v/>
      </c>
      <c r="R654" t="e">
        <f>_xlfn.TEXTJOIN(" ",FALSE,Tabelle4[[#This Row],[H]],_xlfn.TEXTJOIN(".",TRUE,Tabelle4[[#This Row],[byte]],Tabelle4[[#This Row],[bit]]))</f>
        <v>#VALUE!</v>
      </c>
      <c r="S654" t="str">
        <f xml:space="preserve"> "." &amp; SUBSTITUTE(SUBSTITUTE(Tabelle4[[#This Row],[Spalte3]],"[",""),"]","")</f>
        <v>.</v>
      </c>
      <c r="U654" t="str">
        <f>IF(Tabelle4[[#This Row],[Spalte5]]="BOOL","BOOL",
IF(Tabelle4[[#This Row],[Spalte5]]="DEZ+/-",
IF(P655-Tabelle4[[#This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4" s="4" t="e">
        <f>IF(Tabelle4[[#This Row],[Spalte5]] = "BOOL","0.1",P655-Tabelle4[[#This Row],[byte]])</f>
        <v>#VALUE!</v>
      </c>
    </row>
    <row r="655" spans="15:22" x14ac:dyDescent="0.25">
      <c r="O655" t="e">
        <f>MID(LEFT(Tabelle4[[#This Row],[Spalte4]],SEARCH(".",Tabelle4[[#This Row],[Spalte4]],1)-1),SEARCH("DB",Tabelle4[[#This Row],[Spalte4]],1),20)</f>
        <v>#VALUE!</v>
      </c>
      <c r="P6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5" s="2" t="str">
        <f>IF(ISNUMBER(SEARCH(".",RIGHT(Tabelle4[[#This Row],[Spalte4]],2),1)),RIGHT(Tabelle4[[#This Row],[Spalte4]],1),"")</f>
        <v/>
      </c>
      <c r="R655" t="e">
        <f>_xlfn.TEXTJOIN(" ",FALSE,Tabelle4[[#This Row],[H]],_xlfn.TEXTJOIN(".",TRUE,Tabelle4[[#This Row],[byte]],Tabelle4[[#This Row],[bit]]))</f>
        <v>#VALUE!</v>
      </c>
      <c r="S655" t="str">
        <f xml:space="preserve"> "." &amp; SUBSTITUTE(SUBSTITUTE(Tabelle4[[#This Row],[Spalte3]],"[",""),"]","")</f>
        <v>.</v>
      </c>
      <c r="U655" t="str">
        <f>IF(Tabelle4[[#This Row],[Spalte5]]="BOOL","BOOL",
IF(Tabelle4[[#This Row],[Spalte5]]="DEZ+/-",
IF(P656-Tabelle4[[#This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5" s="4" t="e">
        <f>IF(Tabelle4[[#This Row],[Spalte5]] = "BOOL","0.1",P656-Tabelle4[[#This Row],[byte]])</f>
        <v>#VALUE!</v>
      </c>
    </row>
    <row r="656" spans="15:22" x14ac:dyDescent="0.25">
      <c r="O656" t="e">
        <f>MID(LEFT(Tabelle4[[#This Row],[Spalte4]],SEARCH(".",Tabelle4[[#This Row],[Spalte4]],1)-1),SEARCH("DB",Tabelle4[[#This Row],[Spalte4]],1),20)</f>
        <v>#VALUE!</v>
      </c>
      <c r="P6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6" s="2" t="str">
        <f>IF(ISNUMBER(SEARCH(".",RIGHT(Tabelle4[[#This Row],[Spalte4]],2),1)),RIGHT(Tabelle4[[#This Row],[Spalte4]],1),"")</f>
        <v/>
      </c>
      <c r="R656" t="e">
        <f>_xlfn.TEXTJOIN(" ",FALSE,Tabelle4[[#This Row],[H]],_xlfn.TEXTJOIN(".",TRUE,Tabelle4[[#This Row],[byte]],Tabelle4[[#This Row],[bit]]))</f>
        <v>#VALUE!</v>
      </c>
      <c r="S656" t="str">
        <f xml:space="preserve"> "." &amp; SUBSTITUTE(SUBSTITUTE(Tabelle4[[#This Row],[Spalte3]],"[",""),"]","")</f>
        <v>.</v>
      </c>
      <c r="U656" t="str">
        <f>IF(Tabelle4[[#This Row],[Spalte5]]="BOOL","BOOL",
IF(Tabelle4[[#This Row],[Spalte5]]="DEZ+/-",
IF(P657-Tabelle4[[#This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6" s="4" t="e">
        <f>IF(Tabelle4[[#This Row],[Spalte5]] = "BOOL","0.1",P657-Tabelle4[[#This Row],[byte]])</f>
        <v>#VALUE!</v>
      </c>
    </row>
    <row r="657" spans="15:22" x14ac:dyDescent="0.25">
      <c r="O657" t="e">
        <f>MID(LEFT(Tabelle4[[#This Row],[Spalte4]],SEARCH(".",Tabelle4[[#This Row],[Spalte4]],1)-1),SEARCH("DB",Tabelle4[[#This Row],[Spalte4]],1),20)</f>
        <v>#VALUE!</v>
      </c>
      <c r="P6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7" s="2" t="str">
        <f>IF(ISNUMBER(SEARCH(".",RIGHT(Tabelle4[[#This Row],[Spalte4]],2),1)),RIGHT(Tabelle4[[#This Row],[Spalte4]],1),"")</f>
        <v/>
      </c>
      <c r="R657" t="e">
        <f>_xlfn.TEXTJOIN(" ",FALSE,Tabelle4[[#This Row],[H]],_xlfn.TEXTJOIN(".",TRUE,Tabelle4[[#This Row],[byte]],Tabelle4[[#This Row],[bit]]))</f>
        <v>#VALUE!</v>
      </c>
      <c r="S657" t="str">
        <f xml:space="preserve"> "." &amp; SUBSTITUTE(SUBSTITUTE(Tabelle4[[#This Row],[Spalte3]],"[",""),"]","")</f>
        <v>.</v>
      </c>
      <c r="U657" t="str">
        <f>IF(Tabelle4[[#This Row],[Spalte5]]="BOOL","BOOL",
IF(Tabelle4[[#This Row],[Spalte5]]="DEZ+/-",
IF(P658-Tabelle4[[#This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7" s="4" t="e">
        <f>IF(Tabelle4[[#This Row],[Spalte5]] = "BOOL","0.1",P658-Tabelle4[[#This Row],[byte]])</f>
        <v>#VALUE!</v>
      </c>
    </row>
    <row r="658" spans="15:22" x14ac:dyDescent="0.25">
      <c r="O658" t="e">
        <f>MID(LEFT(Tabelle4[[#This Row],[Spalte4]],SEARCH(".",Tabelle4[[#This Row],[Spalte4]],1)-1),SEARCH("DB",Tabelle4[[#This Row],[Spalte4]],1),20)</f>
        <v>#VALUE!</v>
      </c>
      <c r="P6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8" s="2" t="str">
        <f>IF(ISNUMBER(SEARCH(".",RIGHT(Tabelle4[[#This Row],[Spalte4]],2),1)),RIGHT(Tabelle4[[#This Row],[Spalte4]],1),"")</f>
        <v/>
      </c>
      <c r="R658" t="e">
        <f>_xlfn.TEXTJOIN(" ",FALSE,Tabelle4[[#This Row],[H]],_xlfn.TEXTJOIN(".",TRUE,Tabelle4[[#This Row],[byte]],Tabelle4[[#This Row],[bit]]))</f>
        <v>#VALUE!</v>
      </c>
      <c r="S658" t="str">
        <f xml:space="preserve"> "." &amp; SUBSTITUTE(SUBSTITUTE(Tabelle4[[#This Row],[Spalte3]],"[",""),"]","")</f>
        <v>.</v>
      </c>
      <c r="U658" t="str">
        <f>IF(Tabelle4[[#This Row],[Spalte5]]="BOOL","BOOL",
IF(Tabelle4[[#This Row],[Spalte5]]="DEZ+/-",
IF(P659-Tabelle4[[#This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8" s="4" t="e">
        <f>IF(Tabelle4[[#This Row],[Spalte5]] = "BOOL","0.1",P659-Tabelle4[[#This Row],[byte]])</f>
        <v>#VALUE!</v>
      </c>
    </row>
    <row r="659" spans="15:22" x14ac:dyDescent="0.25">
      <c r="O659" t="e">
        <f>MID(LEFT(Tabelle4[[#This Row],[Spalte4]],SEARCH(".",Tabelle4[[#This Row],[Spalte4]],1)-1),SEARCH("DB",Tabelle4[[#This Row],[Spalte4]],1),20)</f>
        <v>#VALUE!</v>
      </c>
      <c r="P6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59" s="2" t="str">
        <f>IF(ISNUMBER(SEARCH(".",RIGHT(Tabelle4[[#This Row],[Spalte4]],2),1)),RIGHT(Tabelle4[[#This Row],[Spalte4]],1),"")</f>
        <v/>
      </c>
      <c r="R659" t="e">
        <f>_xlfn.TEXTJOIN(" ",FALSE,Tabelle4[[#This Row],[H]],_xlfn.TEXTJOIN(".",TRUE,Tabelle4[[#This Row],[byte]],Tabelle4[[#This Row],[bit]]))</f>
        <v>#VALUE!</v>
      </c>
      <c r="S659" t="str">
        <f xml:space="preserve"> "." &amp; SUBSTITUTE(SUBSTITUTE(Tabelle4[[#This Row],[Spalte3]],"[",""),"]","")</f>
        <v>.</v>
      </c>
      <c r="U659" t="str">
        <f>IF(Tabelle4[[#This Row],[Spalte5]]="BOOL","BOOL",
IF(Tabelle4[[#This Row],[Spalte5]]="DEZ+/-",
IF(P660-Tabelle4[[#This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59" s="4" t="e">
        <f>IF(Tabelle4[[#This Row],[Spalte5]] = "BOOL","0.1",P660-Tabelle4[[#This Row],[byte]])</f>
        <v>#VALUE!</v>
      </c>
    </row>
    <row r="660" spans="15:22" x14ac:dyDescent="0.25">
      <c r="O660" t="e">
        <f>MID(LEFT(Tabelle4[[#This Row],[Spalte4]],SEARCH(".",Tabelle4[[#This Row],[Spalte4]],1)-1),SEARCH("DB",Tabelle4[[#This Row],[Spalte4]],1),20)</f>
        <v>#VALUE!</v>
      </c>
      <c r="P6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0" s="2" t="str">
        <f>IF(ISNUMBER(SEARCH(".",RIGHT(Tabelle4[[#This Row],[Spalte4]],2),1)),RIGHT(Tabelle4[[#This Row],[Spalte4]],1),"")</f>
        <v/>
      </c>
      <c r="R660" t="e">
        <f>_xlfn.TEXTJOIN(" ",FALSE,Tabelle4[[#This Row],[H]],_xlfn.TEXTJOIN(".",TRUE,Tabelle4[[#This Row],[byte]],Tabelle4[[#This Row],[bit]]))</f>
        <v>#VALUE!</v>
      </c>
      <c r="S660" t="str">
        <f xml:space="preserve"> "." &amp; SUBSTITUTE(SUBSTITUTE(Tabelle4[[#This Row],[Spalte3]],"[",""),"]","")</f>
        <v>.</v>
      </c>
      <c r="U660" t="str">
        <f>IF(Tabelle4[[#This Row],[Spalte5]]="BOOL","BOOL",
IF(Tabelle4[[#This Row],[Spalte5]]="DEZ+/-",
IF(P661-Tabelle4[[#This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0" s="4" t="e">
        <f>IF(Tabelle4[[#This Row],[Spalte5]] = "BOOL","0.1",P661-Tabelle4[[#This Row],[byte]])</f>
        <v>#VALUE!</v>
      </c>
    </row>
    <row r="661" spans="15:22" x14ac:dyDescent="0.25">
      <c r="O661" t="e">
        <f>MID(LEFT(Tabelle4[[#This Row],[Spalte4]],SEARCH(".",Tabelle4[[#This Row],[Spalte4]],1)-1),SEARCH("DB",Tabelle4[[#This Row],[Spalte4]],1),20)</f>
        <v>#VALUE!</v>
      </c>
      <c r="P6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1" s="2" t="str">
        <f>IF(ISNUMBER(SEARCH(".",RIGHT(Tabelle4[[#This Row],[Spalte4]],2),1)),RIGHT(Tabelle4[[#This Row],[Spalte4]],1),"")</f>
        <v/>
      </c>
      <c r="R661" t="e">
        <f>_xlfn.TEXTJOIN(" ",FALSE,Tabelle4[[#This Row],[H]],_xlfn.TEXTJOIN(".",TRUE,Tabelle4[[#This Row],[byte]],Tabelle4[[#This Row],[bit]]))</f>
        <v>#VALUE!</v>
      </c>
      <c r="S661" t="str">
        <f xml:space="preserve"> "." &amp; SUBSTITUTE(SUBSTITUTE(Tabelle4[[#This Row],[Spalte3]],"[",""),"]","")</f>
        <v>.</v>
      </c>
      <c r="U661" t="str">
        <f>IF(Tabelle4[[#This Row],[Spalte5]]="BOOL","BOOL",
IF(Tabelle4[[#This Row],[Spalte5]]="DEZ+/-",
IF(P662-Tabelle4[[#This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1" s="4" t="e">
        <f>IF(Tabelle4[[#This Row],[Spalte5]] = "BOOL","0.1",P662-Tabelle4[[#This Row],[byte]])</f>
        <v>#VALUE!</v>
      </c>
    </row>
    <row r="662" spans="15:22" x14ac:dyDescent="0.25">
      <c r="O662" t="e">
        <f>MID(LEFT(Tabelle4[[#This Row],[Spalte4]],SEARCH(".",Tabelle4[[#This Row],[Spalte4]],1)-1),SEARCH("DB",Tabelle4[[#This Row],[Spalte4]],1),20)</f>
        <v>#VALUE!</v>
      </c>
      <c r="P6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2" s="2" t="str">
        <f>IF(ISNUMBER(SEARCH(".",RIGHT(Tabelle4[[#This Row],[Spalte4]],2),1)),RIGHT(Tabelle4[[#This Row],[Spalte4]],1),"")</f>
        <v/>
      </c>
      <c r="R662" t="e">
        <f>_xlfn.TEXTJOIN(" ",FALSE,Tabelle4[[#This Row],[H]],_xlfn.TEXTJOIN(".",TRUE,Tabelle4[[#This Row],[byte]],Tabelle4[[#This Row],[bit]]))</f>
        <v>#VALUE!</v>
      </c>
      <c r="S662" t="str">
        <f xml:space="preserve"> "." &amp; SUBSTITUTE(SUBSTITUTE(Tabelle4[[#This Row],[Spalte3]],"[",""),"]","")</f>
        <v>.</v>
      </c>
      <c r="U662" t="str">
        <f>IF(Tabelle4[[#This Row],[Spalte5]]="BOOL","BOOL",
IF(Tabelle4[[#This Row],[Spalte5]]="DEZ+/-",
IF(P663-Tabelle4[[#This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2" s="4" t="e">
        <f>IF(Tabelle4[[#This Row],[Spalte5]] = "BOOL","0.1",P663-Tabelle4[[#This Row],[byte]])</f>
        <v>#VALUE!</v>
      </c>
    </row>
    <row r="663" spans="15:22" x14ac:dyDescent="0.25">
      <c r="O663" t="e">
        <f>MID(LEFT(Tabelle4[[#This Row],[Spalte4]],SEARCH(".",Tabelle4[[#This Row],[Spalte4]],1)-1),SEARCH("DB",Tabelle4[[#This Row],[Spalte4]],1),20)</f>
        <v>#VALUE!</v>
      </c>
      <c r="P6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3" s="2" t="str">
        <f>IF(ISNUMBER(SEARCH(".",RIGHT(Tabelle4[[#This Row],[Spalte4]],2),1)),RIGHT(Tabelle4[[#This Row],[Spalte4]],1),"")</f>
        <v/>
      </c>
      <c r="R663" t="e">
        <f>_xlfn.TEXTJOIN(" ",FALSE,Tabelle4[[#This Row],[H]],_xlfn.TEXTJOIN(".",TRUE,Tabelle4[[#This Row],[byte]],Tabelle4[[#This Row],[bit]]))</f>
        <v>#VALUE!</v>
      </c>
      <c r="S663" t="str">
        <f xml:space="preserve"> "." &amp; SUBSTITUTE(SUBSTITUTE(Tabelle4[[#This Row],[Spalte3]],"[",""),"]","")</f>
        <v>.</v>
      </c>
      <c r="U663" t="str">
        <f>IF(Tabelle4[[#This Row],[Spalte5]]="BOOL","BOOL",
IF(Tabelle4[[#This Row],[Spalte5]]="DEZ+/-",
IF(P664-Tabelle4[[#This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3" s="4" t="e">
        <f>IF(Tabelle4[[#This Row],[Spalte5]] = "BOOL","0.1",P664-Tabelle4[[#This Row],[byte]])</f>
        <v>#VALUE!</v>
      </c>
    </row>
    <row r="664" spans="15:22" x14ac:dyDescent="0.25">
      <c r="O664" t="e">
        <f>MID(LEFT(Tabelle4[[#This Row],[Spalte4]],SEARCH(".",Tabelle4[[#This Row],[Spalte4]],1)-1),SEARCH("DB",Tabelle4[[#This Row],[Spalte4]],1),20)</f>
        <v>#VALUE!</v>
      </c>
      <c r="P6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4" s="2" t="str">
        <f>IF(ISNUMBER(SEARCH(".",RIGHT(Tabelle4[[#This Row],[Spalte4]],2),1)),RIGHT(Tabelle4[[#This Row],[Spalte4]],1),"")</f>
        <v/>
      </c>
      <c r="R664" t="e">
        <f>_xlfn.TEXTJOIN(" ",FALSE,Tabelle4[[#This Row],[H]],_xlfn.TEXTJOIN(".",TRUE,Tabelle4[[#This Row],[byte]],Tabelle4[[#This Row],[bit]]))</f>
        <v>#VALUE!</v>
      </c>
      <c r="S664" t="str">
        <f xml:space="preserve"> "." &amp; SUBSTITUTE(SUBSTITUTE(Tabelle4[[#This Row],[Spalte3]],"[",""),"]","")</f>
        <v>.</v>
      </c>
      <c r="U664" t="str">
        <f>IF(Tabelle4[[#This Row],[Spalte5]]="BOOL","BOOL",
IF(Tabelle4[[#This Row],[Spalte5]]="DEZ+/-",
IF(P665-Tabelle4[[#This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4" s="4" t="e">
        <f>IF(Tabelle4[[#This Row],[Spalte5]] = "BOOL","0.1",P665-Tabelle4[[#This Row],[byte]])</f>
        <v>#VALUE!</v>
      </c>
    </row>
    <row r="665" spans="15:22" x14ac:dyDescent="0.25">
      <c r="O665" t="e">
        <f>MID(LEFT(Tabelle4[[#This Row],[Spalte4]],SEARCH(".",Tabelle4[[#This Row],[Spalte4]],1)-1),SEARCH("DB",Tabelle4[[#This Row],[Spalte4]],1),20)</f>
        <v>#VALUE!</v>
      </c>
      <c r="P6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5" s="2" t="str">
        <f>IF(ISNUMBER(SEARCH(".",RIGHT(Tabelle4[[#This Row],[Spalte4]],2),1)),RIGHT(Tabelle4[[#This Row],[Spalte4]],1),"")</f>
        <v/>
      </c>
      <c r="R665" t="e">
        <f>_xlfn.TEXTJOIN(" ",FALSE,Tabelle4[[#This Row],[H]],_xlfn.TEXTJOIN(".",TRUE,Tabelle4[[#This Row],[byte]],Tabelle4[[#This Row],[bit]]))</f>
        <v>#VALUE!</v>
      </c>
      <c r="S665" t="str">
        <f xml:space="preserve"> "." &amp; SUBSTITUTE(SUBSTITUTE(Tabelle4[[#This Row],[Spalte3]],"[",""),"]","")</f>
        <v>.</v>
      </c>
      <c r="U665" t="str">
        <f>IF(Tabelle4[[#This Row],[Spalte5]]="BOOL","BOOL",
IF(Tabelle4[[#This Row],[Spalte5]]="DEZ+/-",
IF(P666-Tabelle4[[#This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5" s="4" t="e">
        <f>IF(Tabelle4[[#This Row],[Spalte5]] = "BOOL","0.1",P666-Tabelle4[[#This Row],[byte]])</f>
        <v>#VALUE!</v>
      </c>
    </row>
    <row r="666" spans="15:22" x14ac:dyDescent="0.25">
      <c r="O666" t="e">
        <f>MID(LEFT(Tabelle4[[#This Row],[Spalte4]],SEARCH(".",Tabelle4[[#This Row],[Spalte4]],1)-1),SEARCH("DB",Tabelle4[[#This Row],[Spalte4]],1),20)</f>
        <v>#VALUE!</v>
      </c>
      <c r="P6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6" s="2" t="str">
        <f>IF(ISNUMBER(SEARCH(".",RIGHT(Tabelle4[[#This Row],[Spalte4]],2),1)),RIGHT(Tabelle4[[#This Row],[Spalte4]],1),"")</f>
        <v/>
      </c>
      <c r="R666" t="e">
        <f>_xlfn.TEXTJOIN(" ",FALSE,Tabelle4[[#This Row],[H]],_xlfn.TEXTJOIN(".",TRUE,Tabelle4[[#This Row],[byte]],Tabelle4[[#This Row],[bit]]))</f>
        <v>#VALUE!</v>
      </c>
      <c r="S666" t="str">
        <f xml:space="preserve"> "." &amp; SUBSTITUTE(SUBSTITUTE(Tabelle4[[#This Row],[Spalte3]],"[",""),"]","")</f>
        <v>.</v>
      </c>
      <c r="U666" t="str">
        <f>IF(Tabelle4[[#This Row],[Spalte5]]="BOOL","BOOL",
IF(Tabelle4[[#This Row],[Spalte5]]="DEZ+/-",
IF(P667-Tabelle4[[#This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6" s="4" t="e">
        <f>IF(Tabelle4[[#This Row],[Spalte5]] = "BOOL","0.1",P667-Tabelle4[[#This Row],[byte]])</f>
        <v>#VALUE!</v>
      </c>
    </row>
    <row r="667" spans="15:22" x14ac:dyDescent="0.25">
      <c r="O667" t="e">
        <f>MID(LEFT(Tabelle4[[#This Row],[Spalte4]],SEARCH(".",Tabelle4[[#This Row],[Spalte4]],1)-1),SEARCH("DB",Tabelle4[[#This Row],[Spalte4]],1),20)</f>
        <v>#VALUE!</v>
      </c>
      <c r="P6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7" s="2" t="str">
        <f>IF(ISNUMBER(SEARCH(".",RIGHT(Tabelle4[[#This Row],[Spalte4]],2),1)),RIGHT(Tabelle4[[#This Row],[Spalte4]],1),"")</f>
        <v/>
      </c>
      <c r="R667" t="e">
        <f>_xlfn.TEXTJOIN(" ",FALSE,Tabelle4[[#This Row],[H]],_xlfn.TEXTJOIN(".",TRUE,Tabelle4[[#This Row],[byte]],Tabelle4[[#This Row],[bit]]))</f>
        <v>#VALUE!</v>
      </c>
      <c r="S667" t="str">
        <f xml:space="preserve"> "." &amp; SUBSTITUTE(SUBSTITUTE(Tabelle4[[#This Row],[Spalte3]],"[",""),"]","")</f>
        <v>.</v>
      </c>
      <c r="U667" t="str">
        <f>IF(Tabelle4[[#This Row],[Spalte5]]="BOOL","BOOL",
IF(Tabelle4[[#This Row],[Spalte5]]="DEZ+/-",
IF(P668-Tabelle4[[#This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7" s="4" t="e">
        <f>IF(Tabelle4[[#This Row],[Spalte5]] = "BOOL","0.1",P668-Tabelle4[[#This Row],[byte]])</f>
        <v>#VALUE!</v>
      </c>
    </row>
    <row r="668" spans="15:22" x14ac:dyDescent="0.25">
      <c r="O668" t="e">
        <f>MID(LEFT(Tabelle4[[#This Row],[Spalte4]],SEARCH(".",Tabelle4[[#This Row],[Spalte4]],1)-1),SEARCH("DB",Tabelle4[[#This Row],[Spalte4]],1),20)</f>
        <v>#VALUE!</v>
      </c>
      <c r="P6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8" s="2" t="str">
        <f>IF(ISNUMBER(SEARCH(".",RIGHT(Tabelle4[[#This Row],[Spalte4]],2),1)),RIGHT(Tabelle4[[#This Row],[Spalte4]],1),"")</f>
        <v/>
      </c>
      <c r="R668" t="e">
        <f>_xlfn.TEXTJOIN(" ",FALSE,Tabelle4[[#This Row],[H]],_xlfn.TEXTJOIN(".",TRUE,Tabelle4[[#This Row],[byte]],Tabelle4[[#This Row],[bit]]))</f>
        <v>#VALUE!</v>
      </c>
      <c r="S668" t="str">
        <f xml:space="preserve"> "." &amp; SUBSTITUTE(SUBSTITUTE(Tabelle4[[#This Row],[Spalte3]],"[",""),"]","")</f>
        <v>.</v>
      </c>
      <c r="U668" t="str">
        <f>IF(Tabelle4[[#This Row],[Spalte5]]="BOOL","BOOL",
IF(Tabelle4[[#This Row],[Spalte5]]="DEZ+/-",
IF(P669-Tabelle4[[#This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8" s="4" t="e">
        <f>IF(Tabelle4[[#This Row],[Spalte5]] = "BOOL","0.1",P669-Tabelle4[[#This Row],[byte]])</f>
        <v>#VALUE!</v>
      </c>
    </row>
    <row r="669" spans="15:22" x14ac:dyDescent="0.25">
      <c r="O669" t="e">
        <f>MID(LEFT(Tabelle4[[#This Row],[Spalte4]],SEARCH(".",Tabelle4[[#This Row],[Spalte4]],1)-1),SEARCH("DB",Tabelle4[[#This Row],[Spalte4]],1),20)</f>
        <v>#VALUE!</v>
      </c>
      <c r="P6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69" s="2" t="str">
        <f>IF(ISNUMBER(SEARCH(".",RIGHT(Tabelle4[[#This Row],[Spalte4]],2),1)),RIGHT(Tabelle4[[#This Row],[Spalte4]],1),"")</f>
        <v/>
      </c>
      <c r="R669" t="e">
        <f>_xlfn.TEXTJOIN(" ",FALSE,Tabelle4[[#This Row],[H]],_xlfn.TEXTJOIN(".",TRUE,Tabelle4[[#This Row],[byte]],Tabelle4[[#This Row],[bit]]))</f>
        <v>#VALUE!</v>
      </c>
      <c r="S669" t="str">
        <f xml:space="preserve"> "." &amp; SUBSTITUTE(SUBSTITUTE(Tabelle4[[#This Row],[Spalte3]],"[",""),"]","")</f>
        <v>.</v>
      </c>
      <c r="U669" t="str">
        <f>IF(Tabelle4[[#This Row],[Spalte5]]="BOOL","BOOL",
IF(Tabelle4[[#This Row],[Spalte5]]="DEZ+/-",
IF(P670-Tabelle4[[#This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69" s="4" t="e">
        <f>IF(Tabelle4[[#This Row],[Spalte5]] = "BOOL","0.1",P670-Tabelle4[[#This Row],[byte]])</f>
        <v>#VALUE!</v>
      </c>
    </row>
    <row r="670" spans="15:22" x14ac:dyDescent="0.25">
      <c r="O670" t="e">
        <f>MID(LEFT(Tabelle4[[#This Row],[Spalte4]],SEARCH(".",Tabelle4[[#This Row],[Spalte4]],1)-1),SEARCH("DB",Tabelle4[[#This Row],[Spalte4]],1),20)</f>
        <v>#VALUE!</v>
      </c>
      <c r="P6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0" s="2" t="str">
        <f>IF(ISNUMBER(SEARCH(".",RIGHT(Tabelle4[[#This Row],[Spalte4]],2),1)),RIGHT(Tabelle4[[#This Row],[Spalte4]],1),"")</f>
        <v/>
      </c>
      <c r="R670" t="e">
        <f>_xlfn.TEXTJOIN(" ",FALSE,Tabelle4[[#This Row],[H]],_xlfn.TEXTJOIN(".",TRUE,Tabelle4[[#This Row],[byte]],Tabelle4[[#This Row],[bit]]))</f>
        <v>#VALUE!</v>
      </c>
      <c r="S670" t="str">
        <f xml:space="preserve"> "." &amp; SUBSTITUTE(SUBSTITUTE(Tabelle4[[#This Row],[Spalte3]],"[",""),"]","")</f>
        <v>.</v>
      </c>
      <c r="U670" t="str">
        <f>IF(Tabelle4[[#This Row],[Spalte5]]="BOOL","BOOL",
IF(Tabelle4[[#This Row],[Spalte5]]="DEZ+/-",
IF(P671-Tabelle4[[#This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0" s="4" t="e">
        <f>IF(Tabelle4[[#This Row],[Spalte5]] = "BOOL","0.1",P671-Tabelle4[[#This Row],[byte]])</f>
        <v>#VALUE!</v>
      </c>
    </row>
    <row r="671" spans="15:22" x14ac:dyDescent="0.25">
      <c r="O671" t="e">
        <f>MID(LEFT(Tabelle4[[#This Row],[Spalte4]],SEARCH(".",Tabelle4[[#This Row],[Spalte4]],1)-1),SEARCH("DB",Tabelle4[[#This Row],[Spalte4]],1),20)</f>
        <v>#VALUE!</v>
      </c>
      <c r="P6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1" s="2" t="str">
        <f>IF(ISNUMBER(SEARCH(".",RIGHT(Tabelle4[[#This Row],[Spalte4]],2),1)),RIGHT(Tabelle4[[#This Row],[Spalte4]],1),"")</f>
        <v/>
      </c>
      <c r="R671" t="e">
        <f>_xlfn.TEXTJOIN(" ",FALSE,Tabelle4[[#This Row],[H]],_xlfn.TEXTJOIN(".",TRUE,Tabelle4[[#This Row],[byte]],Tabelle4[[#This Row],[bit]]))</f>
        <v>#VALUE!</v>
      </c>
      <c r="S671" t="str">
        <f xml:space="preserve"> "." &amp; SUBSTITUTE(SUBSTITUTE(Tabelle4[[#This Row],[Spalte3]],"[",""),"]","")</f>
        <v>.</v>
      </c>
      <c r="U671" t="str">
        <f>IF(Tabelle4[[#This Row],[Spalte5]]="BOOL","BOOL",
IF(Tabelle4[[#This Row],[Spalte5]]="DEZ+/-",
IF(P672-Tabelle4[[#This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1" s="4" t="e">
        <f>IF(Tabelle4[[#This Row],[Spalte5]] = "BOOL","0.1",P672-Tabelle4[[#This Row],[byte]])</f>
        <v>#VALUE!</v>
      </c>
    </row>
    <row r="672" spans="15:22" x14ac:dyDescent="0.25">
      <c r="O672" t="e">
        <f>MID(LEFT(Tabelle4[[#This Row],[Spalte4]],SEARCH(".",Tabelle4[[#This Row],[Spalte4]],1)-1),SEARCH("DB",Tabelle4[[#This Row],[Spalte4]],1),20)</f>
        <v>#VALUE!</v>
      </c>
      <c r="P6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2" s="2" t="str">
        <f>IF(ISNUMBER(SEARCH(".",RIGHT(Tabelle4[[#This Row],[Spalte4]],2),1)),RIGHT(Tabelle4[[#This Row],[Spalte4]],1),"")</f>
        <v/>
      </c>
      <c r="R672" t="e">
        <f>_xlfn.TEXTJOIN(" ",FALSE,Tabelle4[[#This Row],[H]],_xlfn.TEXTJOIN(".",TRUE,Tabelle4[[#This Row],[byte]],Tabelle4[[#This Row],[bit]]))</f>
        <v>#VALUE!</v>
      </c>
      <c r="S672" t="str">
        <f xml:space="preserve"> "." &amp; SUBSTITUTE(SUBSTITUTE(Tabelle4[[#This Row],[Spalte3]],"[",""),"]","")</f>
        <v>.</v>
      </c>
      <c r="U672" t="str">
        <f>IF(Tabelle4[[#This Row],[Spalte5]]="BOOL","BOOL",
IF(Tabelle4[[#This Row],[Spalte5]]="DEZ+/-",
IF(P673-Tabelle4[[#This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2" s="4" t="e">
        <f>IF(Tabelle4[[#This Row],[Spalte5]] = "BOOL","0.1",P673-Tabelle4[[#This Row],[byte]])</f>
        <v>#VALUE!</v>
      </c>
    </row>
    <row r="673" spans="15:22" x14ac:dyDescent="0.25">
      <c r="O673" t="e">
        <f>MID(LEFT(Tabelle4[[#This Row],[Spalte4]],SEARCH(".",Tabelle4[[#This Row],[Spalte4]],1)-1),SEARCH("DB",Tabelle4[[#This Row],[Spalte4]],1),20)</f>
        <v>#VALUE!</v>
      </c>
      <c r="P6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3" s="2" t="str">
        <f>IF(ISNUMBER(SEARCH(".",RIGHT(Tabelle4[[#This Row],[Spalte4]],2),1)),RIGHT(Tabelle4[[#This Row],[Spalte4]],1),"")</f>
        <v/>
      </c>
      <c r="R673" t="e">
        <f>_xlfn.TEXTJOIN(" ",FALSE,Tabelle4[[#This Row],[H]],_xlfn.TEXTJOIN(".",TRUE,Tabelle4[[#This Row],[byte]],Tabelle4[[#This Row],[bit]]))</f>
        <v>#VALUE!</v>
      </c>
      <c r="S673" t="str">
        <f xml:space="preserve"> "." &amp; SUBSTITUTE(SUBSTITUTE(Tabelle4[[#This Row],[Spalte3]],"[",""),"]","")</f>
        <v>.</v>
      </c>
      <c r="U673" t="str">
        <f>IF(Tabelle4[[#This Row],[Spalte5]]="BOOL","BOOL",
IF(Tabelle4[[#This Row],[Spalte5]]="DEZ+/-",
IF(P674-Tabelle4[[#This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3" s="4" t="e">
        <f>IF(Tabelle4[[#This Row],[Spalte5]] = "BOOL","0.1",P674-Tabelle4[[#This Row],[byte]])</f>
        <v>#VALUE!</v>
      </c>
    </row>
    <row r="674" spans="15:22" x14ac:dyDescent="0.25">
      <c r="O674" t="e">
        <f>MID(LEFT(Tabelle4[[#This Row],[Spalte4]],SEARCH(".",Tabelle4[[#This Row],[Spalte4]],1)-1),SEARCH("DB",Tabelle4[[#This Row],[Spalte4]],1),20)</f>
        <v>#VALUE!</v>
      </c>
      <c r="P6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4" s="2" t="str">
        <f>IF(ISNUMBER(SEARCH(".",RIGHT(Tabelle4[[#This Row],[Spalte4]],2),1)),RIGHT(Tabelle4[[#This Row],[Spalte4]],1),"")</f>
        <v/>
      </c>
      <c r="R674" t="e">
        <f>_xlfn.TEXTJOIN(" ",FALSE,Tabelle4[[#This Row],[H]],_xlfn.TEXTJOIN(".",TRUE,Tabelle4[[#This Row],[byte]],Tabelle4[[#This Row],[bit]]))</f>
        <v>#VALUE!</v>
      </c>
      <c r="S674" t="str">
        <f xml:space="preserve"> "." &amp; SUBSTITUTE(SUBSTITUTE(Tabelle4[[#This Row],[Spalte3]],"[",""),"]","")</f>
        <v>.</v>
      </c>
      <c r="U674" t="str">
        <f>IF(Tabelle4[[#This Row],[Spalte5]]="BOOL","BOOL",
IF(Tabelle4[[#This Row],[Spalte5]]="DEZ+/-",
IF(P675-Tabelle4[[#This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4" s="4" t="e">
        <f>IF(Tabelle4[[#This Row],[Spalte5]] = "BOOL","0.1",P675-Tabelle4[[#This Row],[byte]])</f>
        <v>#VALUE!</v>
      </c>
    </row>
    <row r="675" spans="15:22" x14ac:dyDescent="0.25">
      <c r="O675" t="e">
        <f>MID(LEFT(Tabelle4[[#This Row],[Spalte4]],SEARCH(".",Tabelle4[[#This Row],[Spalte4]],1)-1),SEARCH("DB",Tabelle4[[#This Row],[Spalte4]],1),20)</f>
        <v>#VALUE!</v>
      </c>
      <c r="P6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5" s="2" t="str">
        <f>IF(ISNUMBER(SEARCH(".",RIGHT(Tabelle4[[#This Row],[Spalte4]],2),1)),RIGHT(Tabelle4[[#This Row],[Spalte4]],1),"")</f>
        <v/>
      </c>
      <c r="R675" t="e">
        <f>_xlfn.TEXTJOIN(" ",FALSE,Tabelle4[[#This Row],[H]],_xlfn.TEXTJOIN(".",TRUE,Tabelle4[[#This Row],[byte]],Tabelle4[[#This Row],[bit]]))</f>
        <v>#VALUE!</v>
      </c>
      <c r="S675" t="str">
        <f xml:space="preserve"> "." &amp; SUBSTITUTE(SUBSTITUTE(Tabelle4[[#This Row],[Spalte3]],"[",""),"]","")</f>
        <v>.</v>
      </c>
      <c r="U675" t="str">
        <f>IF(Tabelle4[[#This Row],[Spalte5]]="BOOL","BOOL",
IF(Tabelle4[[#This Row],[Spalte5]]="DEZ+/-",
IF(P676-Tabelle4[[#This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5" s="4" t="e">
        <f>IF(Tabelle4[[#This Row],[Spalte5]] = "BOOL","0.1",P676-Tabelle4[[#This Row],[byte]])</f>
        <v>#VALUE!</v>
      </c>
    </row>
    <row r="676" spans="15:22" x14ac:dyDescent="0.25">
      <c r="O676" t="e">
        <f>MID(LEFT(Tabelle4[[#This Row],[Spalte4]],SEARCH(".",Tabelle4[[#This Row],[Spalte4]],1)-1),SEARCH("DB",Tabelle4[[#This Row],[Spalte4]],1),20)</f>
        <v>#VALUE!</v>
      </c>
      <c r="P6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6" s="2" t="str">
        <f>IF(ISNUMBER(SEARCH(".",RIGHT(Tabelle4[[#This Row],[Spalte4]],2),1)),RIGHT(Tabelle4[[#This Row],[Spalte4]],1),"")</f>
        <v/>
      </c>
      <c r="R676" t="e">
        <f>_xlfn.TEXTJOIN(" ",FALSE,Tabelle4[[#This Row],[H]],_xlfn.TEXTJOIN(".",TRUE,Tabelle4[[#This Row],[byte]],Tabelle4[[#This Row],[bit]]))</f>
        <v>#VALUE!</v>
      </c>
      <c r="S676" t="str">
        <f xml:space="preserve"> "." &amp; SUBSTITUTE(SUBSTITUTE(Tabelle4[[#This Row],[Spalte3]],"[",""),"]","")</f>
        <v>.</v>
      </c>
      <c r="U676" t="str">
        <f>IF(Tabelle4[[#This Row],[Spalte5]]="BOOL","BOOL",
IF(Tabelle4[[#This Row],[Spalte5]]="DEZ+/-",
IF(P677-Tabelle4[[#This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6" s="4" t="e">
        <f>IF(Tabelle4[[#This Row],[Spalte5]] = "BOOL","0.1",P677-Tabelle4[[#This Row],[byte]])</f>
        <v>#VALUE!</v>
      </c>
    </row>
    <row r="677" spans="15:22" x14ac:dyDescent="0.25">
      <c r="O677" t="e">
        <f>MID(LEFT(Tabelle4[[#This Row],[Spalte4]],SEARCH(".",Tabelle4[[#This Row],[Spalte4]],1)-1),SEARCH("DB",Tabelle4[[#This Row],[Spalte4]],1),20)</f>
        <v>#VALUE!</v>
      </c>
      <c r="P6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7" s="2" t="str">
        <f>IF(ISNUMBER(SEARCH(".",RIGHT(Tabelle4[[#This Row],[Spalte4]],2),1)),RIGHT(Tabelle4[[#This Row],[Spalte4]],1),"")</f>
        <v/>
      </c>
      <c r="R677" t="e">
        <f>_xlfn.TEXTJOIN(" ",FALSE,Tabelle4[[#This Row],[H]],_xlfn.TEXTJOIN(".",TRUE,Tabelle4[[#This Row],[byte]],Tabelle4[[#This Row],[bit]]))</f>
        <v>#VALUE!</v>
      </c>
      <c r="S677" t="str">
        <f xml:space="preserve"> "." &amp; SUBSTITUTE(SUBSTITUTE(Tabelle4[[#This Row],[Spalte3]],"[",""),"]","")</f>
        <v>.</v>
      </c>
      <c r="U677" t="str">
        <f>IF(Tabelle4[[#This Row],[Spalte5]]="BOOL","BOOL",
IF(Tabelle4[[#This Row],[Spalte5]]="DEZ+/-",
IF(P678-Tabelle4[[#This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7" s="4" t="e">
        <f>IF(Tabelle4[[#This Row],[Spalte5]] = "BOOL","0.1",P678-Tabelle4[[#This Row],[byte]])</f>
        <v>#VALUE!</v>
      </c>
    </row>
    <row r="678" spans="15:22" x14ac:dyDescent="0.25">
      <c r="O678" t="e">
        <f>MID(LEFT(Tabelle4[[#This Row],[Spalte4]],SEARCH(".",Tabelle4[[#This Row],[Spalte4]],1)-1),SEARCH("DB",Tabelle4[[#This Row],[Spalte4]],1),20)</f>
        <v>#VALUE!</v>
      </c>
      <c r="P6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8" s="2" t="str">
        <f>IF(ISNUMBER(SEARCH(".",RIGHT(Tabelle4[[#This Row],[Spalte4]],2),1)),RIGHT(Tabelle4[[#This Row],[Spalte4]],1),"")</f>
        <v/>
      </c>
      <c r="R678" t="e">
        <f>_xlfn.TEXTJOIN(" ",FALSE,Tabelle4[[#This Row],[H]],_xlfn.TEXTJOIN(".",TRUE,Tabelle4[[#This Row],[byte]],Tabelle4[[#This Row],[bit]]))</f>
        <v>#VALUE!</v>
      </c>
      <c r="S678" t="str">
        <f xml:space="preserve"> "." &amp; SUBSTITUTE(SUBSTITUTE(Tabelle4[[#This Row],[Spalte3]],"[",""),"]","")</f>
        <v>.</v>
      </c>
      <c r="U678" t="str">
        <f>IF(Tabelle4[[#This Row],[Spalte5]]="BOOL","BOOL",
IF(Tabelle4[[#This Row],[Spalte5]]="DEZ+/-",
IF(P679-Tabelle4[[#This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8" s="4" t="e">
        <f>IF(Tabelle4[[#This Row],[Spalte5]] = "BOOL","0.1",P679-Tabelle4[[#This Row],[byte]])</f>
        <v>#VALUE!</v>
      </c>
    </row>
    <row r="679" spans="15:22" x14ac:dyDescent="0.25">
      <c r="O679" t="e">
        <f>MID(LEFT(Tabelle4[[#This Row],[Spalte4]],SEARCH(".",Tabelle4[[#This Row],[Spalte4]],1)-1),SEARCH("DB",Tabelle4[[#This Row],[Spalte4]],1),20)</f>
        <v>#VALUE!</v>
      </c>
      <c r="P6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79" s="2" t="str">
        <f>IF(ISNUMBER(SEARCH(".",RIGHT(Tabelle4[[#This Row],[Spalte4]],2),1)),RIGHT(Tabelle4[[#This Row],[Spalte4]],1),"")</f>
        <v/>
      </c>
      <c r="R679" t="e">
        <f>_xlfn.TEXTJOIN(" ",FALSE,Tabelle4[[#This Row],[H]],_xlfn.TEXTJOIN(".",TRUE,Tabelle4[[#This Row],[byte]],Tabelle4[[#This Row],[bit]]))</f>
        <v>#VALUE!</v>
      </c>
      <c r="S679" t="str">
        <f xml:space="preserve"> "." &amp; SUBSTITUTE(SUBSTITUTE(Tabelle4[[#This Row],[Spalte3]],"[",""),"]","")</f>
        <v>.</v>
      </c>
      <c r="U679" t="str">
        <f>IF(Tabelle4[[#This Row],[Spalte5]]="BOOL","BOOL",
IF(Tabelle4[[#This Row],[Spalte5]]="DEZ+/-",
IF(P680-Tabelle4[[#This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79" s="4" t="e">
        <f>IF(Tabelle4[[#This Row],[Spalte5]] = "BOOL","0.1",P680-Tabelle4[[#This Row],[byte]])</f>
        <v>#VALUE!</v>
      </c>
    </row>
    <row r="680" spans="15:22" x14ac:dyDescent="0.25">
      <c r="O680" t="e">
        <f>MID(LEFT(Tabelle4[[#This Row],[Spalte4]],SEARCH(".",Tabelle4[[#This Row],[Spalte4]],1)-1),SEARCH("DB",Tabelle4[[#This Row],[Spalte4]],1),20)</f>
        <v>#VALUE!</v>
      </c>
      <c r="P6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0" s="2" t="str">
        <f>IF(ISNUMBER(SEARCH(".",RIGHT(Tabelle4[[#This Row],[Spalte4]],2),1)),RIGHT(Tabelle4[[#This Row],[Spalte4]],1),"")</f>
        <v/>
      </c>
      <c r="R680" t="e">
        <f>_xlfn.TEXTJOIN(" ",FALSE,Tabelle4[[#This Row],[H]],_xlfn.TEXTJOIN(".",TRUE,Tabelle4[[#This Row],[byte]],Tabelle4[[#This Row],[bit]]))</f>
        <v>#VALUE!</v>
      </c>
      <c r="S680" t="str">
        <f xml:space="preserve"> "." &amp; SUBSTITUTE(SUBSTITUTE(Tabelle4[[#This Row],[Spalte3]],"[",""),"]","")</f>
        <v>.</v>
      </c>
      <c r="U680" t="str">
        <f>IF(Tabelle4[[#This Row],[Spalte5]]="BOOL","BOOL",
IF(Tabelle4[[#This Row],[Spalte5]]="DEZ+/-",
IF(P681-Tabelle4[[#This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0" s="4" t="e">
        <f>IF(Tabelle4[[#This Row],[Spalte5]] = "BOOL","0.1",P681-Tabelle4[[#This Row],[byte]])</f>
        <v>#VALUE!</v>
      </c>
    </row>
    <row r="681" spans="15:22" x14ac:dyDescent="0.25">
      <c r="O681" t="e">
        <f>MID(LEFT(Tabelle4[[#This Row],[Spalte4]],SEARCH(".",Tabelle4[[#This Row],[Spalte4]],1)-1),SEARCH("DB",Tabelle4[[#This Row],[Spalte4]],1),20)</f>
        <v>#VALUE!</v>
      </c>
      <c r="P6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1" s="2" t="str">
        <f>IF(ISNUMBER(SEARCH(".",RIGHT(Tabelle4[[#This Row],[Spalte4]],2),1)),RIGHT(Tabelle4[[#This Row],[Spalte4]],1),"")</f>
        <v/>
      </c>
      <c r="R681" t="e">
        <f>_xlfn.TEXTJOIN(" ",FALSE,Tabelle4[[#This Row],[H]],_xlfn.TEXTJOIN(".",TRUE,Tabelle4[[#This Row],[byte]],Tabelle4[[#This Row],[bit]]))</f>
        <v>#VALUE!</v>
      </c>
      <c r="S681" t="str">
        <f xml:space="preserve"> "." &amp; SUBSTITUTE(SUBSTITUTE(Tabelle4[[#This Row],[Spalte3]],"[",""),"]","")</f>
        <v>.</v>
      </c>
      <c r="U681" t="str">
        <f>IF(Tabelle4[[#This Row],[Spalte5]]="BOOL","BOOL",
IF(Tabelle4[[#This Row],[Spalte5]]="DEZ+/-",
IF(P682-Tabelle4[[#This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1" s="4" t="e">
        <f>IF(Tabelle4[[#This Row],[Spalte5]] = "BOOL","0.1",P682-Tabelle4[[#This Row],[byte]])</f>
        <v>#VALUE!</v>
      </c>
    </row>
    <row r="682" spans="15:22" x14ac:dyDescent="0.25">
      <c r="O682" t="e">
        <f>MID(LEFT(Tabelle4[[#This Row],[Spalte4]],SEARCH(".",Tabelle4[[#This Row],[Spalte4]],1)-1),SEARCH("DB",Tabelle4[[#This Row],[Spalte4]],1),20)</f>
        <v>#VALUE!</v>
      </c>
      <c r="P6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2" s="2" t="str">
        <f>IF(ISNUMBER(SEARCH(".",RIGHT(Tabelle4[[#This Row],[Spalte4]],2),1)),RIGHT(Tabelle4[[#This Row],[Spalte4]],1),"")</f>
        <v/>
      </c>
      <c r="R682" t="e">
        <f>_xlfn.TEXTJOIN(" ",FALSE,Tabelle4[[#This Row],[H]],_xlfn.TEXTJOIN(".",TRUE,Tabelle4[[#This Row],[byte]],Tabelle4[[#This Row],[bit]]))</f>
        <v>#VALUE!</v>
      </c>
      <c r="S682" t="str">
        <f xml:space="preserve"> "." &amp; SUBSTITUTE(SUBSTITUTE(Tabelle4[[#This Row],[Spalte3]],"[",""),"]","")</f>
        <v>.</v>
      </c>
      <c r="U682" t="str">
        <f>IF(Tabelle4[[#This Row],[Spalte5]]="BOOL","BOOL",
IF(Tabelle4[[#This Row],[Spalte5]]="DEZ+/-",
IF(P683-Tabelle4[[#This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2" s="4" t="e">
        <f>IF(Tabelle4[[#This Row],[Spalte5]] = "BOOL","0.1",P683-Tabelle4[[#This Row],[byte]])</f>
        <v>#VALUE!</v>
      </c>
    </row>
    <row r="683" spans="15:22" x14ac:dyDescent="0.25">
      <c r="O683" t="e">
        <f>MID(LEFT(Tabelle4[[#This Row],[Spalte4]],SEARCH(".",Tabelle4[[#This Row],[Spalte4]],1)-1),SEARCH("DB",Tabelle4[[#This Row],[Spalte4]],1),20)</f>
        <v>#VALUE!</v>
      </c>
      <c r="P6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3" s="2" t="str">
        <f>IF(ISNUMBER(SEARCH(".",RIGHT(Tabelle4[[#This Row],[Spalte4]],2),1)),RIGHT(Tabelle4[[#This Row],[Spalte4]],1),"")</f>
        <v/>
      </c>
      <c r="R683" t="e">
        <f>_xlfn.TEXTJOIN(" ",FALSE,Tabelle4[[#This Row],[H]],_xlfn.TEXTJOIN(".",TRUE,Tabelle4[[#This Row],[byte]],Tabelle4[[#This Row],[bit]]))</f>
        <v>#VALUE!</v>
      </c>
      <c r="S683" t="str">
        <f xml:space="preserve"> "." &amp; SUBSTITUTE(SUBSTITUTE(Tabelle4[[#This Row],[Spalte3]],"[",""),"]","")</f>
        <v>.</v>
      </c>
      <c r="U683" t="str">
        <f>IF(Tabelle4[[#This Row],[Spalte5]]="BOOL","BOOL",
IF(Tabelle4[[#This Row],[Spalte5]]="DEZ+/-",
IF(P684-Tabelle4[[#This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3" s="4" t="e">
        <f>IF(Tabelle4[[#This Row],[Spalte5]] = "BOOL","0.1",P684-Tabelle4[[#This Row],[byte]])</f>
        <v>#VALUE!</v>
      </c>
    </row>
    <row r="684" spans="15:22" x14ac:dyDescent="0.25">
      <c r="O684" t="e">
        <f>MID(LEFT(Tabelle4[[#This Row],[Spalte4]],SEARCH(".",Tabelle4[[#This Row],[Spalte4]],1)-1),SEARCH("DB",Tabelle4[[#This Row],[Spalte4]],1),20)</f>
        <v>#VALUE!</v>
      </c>
      <c r="P6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4" s="2" t="str">
        <f>IF(ISNUMBER(SEARCH(".",RIGHT(Tabelle4[[#This Row],[Spalte4]],2),1)),RIGHT(Tabelle4[[#This Row],[Spalte4]],1),"")</f>
        <v/>
      </c>
      <c r="R684" t="e">
        <f>_xlfn.TEXTJOIN(" ",FALSE,Tabelle4[[#This Row],[H]],_xlfn.TEXTJOIN(".",TRUE,Tabelle4[[#This Row],[byte]],Tabelle4[[#This Row],[bit]]))</f>
        <v>#VALUE!</v>
      </c>
      <c r="S684" t="str">
        <f xml:space="preserve"> "." &amp; SUBSTITUTE(SUBSTITUTE(Tabelle4[[#This Row],[Spalte3]],"[",""),"]","")</f>
        <v>.</v>
      </c>
      <c r="U684" t="str">
        <f>IF(Tabelle4[[#This Row],[Spalte5]]="BOOL","BOOL",
IF(Tabelle4[[#This Row],[Spalte5]]="DEZ+/-",
IF(P685-Tabelle4[[#This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4" s="4" t="e">
        <f>IF(Tabelle4[[#This Row],[Spalte5]] = "BOOL","0.1",P685-Tabelle4[[#This Row],[byte]])</f>
        <v>#VALUE!</v>
      </c>
    </row>
    <row r="685" spans="15:22" x14ac:dyDescent="0.25">
      <c r="O685" t="e">
        <f>MID(LEFT(Tabelle4[[#This Row],[Spalte4]],SEARCH(".",Tabelle4[[#This Row],[Spalte4]],1)-1),SEARCH("DB",Tabelle4[[#This Row],[Spalte4]],1),20)</f>
        <v>#VALUE!</v>
      </c>
      <c r="P6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5" s="2" t="str">
        <f>IF(ISNUMBER(SEARCH(".",RIGHT(Tabelle4[[#This Row],[Spalte4]],2),1)),RIGHT(Tabelle4[[#This Row],[Spalte4]],1),"")</f>
        <v/>
      </c>
      <c r="R685" t="e">
        <f>_xlfn.TEXTJOIN(" ",FALSE,Tabelle4[[#This Row],[H]],_xlfn.TEXTJOIN(".",TRUE,Tabelle4[[#This Row],[byte]],Tabelle4[[#This Row],[bit]]))</f>
        <v>#VALUE!</v>
      </c>
      <c r="S685" t="str">
        <f xml:space="preserve"> "." &amp; SUBSTITUTE(SUBSTITUTE(Tabelle4[[#This Row],[Spalte3]],"[",""),"]","")</f>
        <v>.</v>
      </c>
      <c r="U685" t="str">
        <f>IF(Tabelle4[[#This Row],[Spalte5]]="BOOL","BOOL",
IF(Tabelle4[[#This Row],[Spalte5]]="DEZ+/-",
IF(P686-Tabelle4[[#This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5" s="4" t="e">
        <f>IF(Tabelle4[[#This Row],[Spalte5]] = "BOOL","0.1",P686-Tabelle4[[#This Row],[byte]])</f>
        <v>#VALUE!</v>
      </c>
    </row>
    <row r="686" spans="15:22" x14ac:dyDescent="0.25">
      <c r="O686" t="e">
        <f>MID(LEFT(Tabelle4[[#This Row],[Spalte4]],SEARCH(".",Tabelle4[[#This Row],[Spalte4]],1)-1),SEARCH("DB",Tabelle4[[#This Row],[Spalte4]],1),20)</f>
        <v>#VALUE!</v>
      </c>
      <c r="P6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6" s="2" t="str">
        <f>IF(ISNUMBER(SEARCH(".",RIGHT(Tabelle4[[#This Row],[Spalte4]],2),1)),RIGHT(Tabelle4[[#This Row],[Spalte4]],1),"")</f>
        <v/>
      </c>
      <c r="R686" t="e">
        <f>_xlfn.TEXTJOIN(" ",FALSE,Tabelle4[[#This Row],[H]],_xlfn.TEXTJOIN(".",TRUE,Tabelle4[[#This Row],[byte]],Tabelle4[[#This Row],[bit]]))</f>
        <v>#VALUE!</v>
      </c>
      <c r="S686" t="str">
        <f xml:space="preserve"> "." &amp; SUBSTITUTE(SUBSTITUTE(Tabelle4[[#This Row],[Spalte3]],"[",""),"]","")</f>
        <v>.</v>
      </c>
      <c r="U686" t="str">
        <f>IF(Tabelle4[[#This Row],[Spalte5]]="BOOL","BOOL",
IF(Tabelle4[[#This Row],[Spalte5]]="DEZ+/-",
IF(P687-Tabelle4[[#This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6" s="4" t="e">
        <f>IF(Tabelle4[[#This Row],[Spalte5]] = "BOOL","0.1",P687-Tabelle4[[#This Row],[byte]])</f>
        <v>#VALUE!</v>
      </c>
    </row>
    <row r="687" spans="15:22" x14ac:dyDescent="0.25">
      <c r="O687" t="e">
        <f>MID(LEFT(Tabelle4[[#This Row],[Spalte4]],SEARCH(".",Tabelle4[[#This Row],[Spalte4]],1)-1),SEARCH("DB",Tabelle4[[#This Row],[Spalte4]],1),20)</f>
        <v>#VALUE!</v>
      </c>
      <c r="P6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7" s="2" t="str">
        <f>IF(ISNUMBER(SEARCH(".",RIGHT(Tabelle4[[#This Row],[Spalte4]],2),1)),RIGHT(Tabelle4[[#This Row],[Spalte4]],1),"")</f>
        <v/>
      </c>
      <c r="R687" t="e">
        <f>_xlfn.TEXTJOIN(" ",FALSE,Tabelle4[[#This Row],[H]],_xlfn.TEXTJOIN(".",TRUE,Tabelle4[[#This Row],[byte]],Tabelle4[[#This Row],[bit]]))</f>
        <v>#VALUE!</v>
      </c>
      <c r="S687" t="str">
        <f xml:space="preserve"> "." &amp; SUBSTITUTE(SUBSTITUTE(Tabelle4[[#This Row],[Spalte3]],"[",""),"]","")</f>
        <v>.</v>
      </c>
      <c r="U687" t="str">
        <f>IF(Tabelle4[[#This Row],[Spalte5]]="BOOL","BOOL",
IF(Tabelle4[[#This Row],[Spalte5]]="DEZ+/-",
IF(P688-Tabelle4[[#This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7" s="4" t="e">
        <f>IF(Tabelle4[[#This Row],[Spalte5]] = "BOOL","0.1",P688-Tabelle4[[#This Row],[byte]])</f>
        <v>#VALUE!</v>
      </c>
    </row>
    <row r="688" spans="15:22" x14ac:dyDescent="0.25">
      <c r="O688" t="e">
        <f>MID(LEFT(Tabelle4[[#This Row],[Spalte4]],SEARCH(".",Tabelle4[[#This Row],[Spalte4]],1)-1),SEARCH("DB",Tabelle4[[#This Row],[Spalte4]],1),20)</f>
        <v>#VALUE!</v>
      </c>
      <c r="P6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8" s="2" t="str">
        <f>IF(ISNUMBER(SEARCH(".",RIGHT(Tabelle4[[#This Row],[Spalte4]],2),1)),RIGHT(Tabelle4[[#This Row],[Spalte4]],1),"")</f>
        <v/>
      </c>
      <c r="R688" t="e">
        <f>_xlfn.TEXTJOIN(" ",FALSE,Tabelle4[[#This Row],[H]],_xlfn.TEXTJOIN(".",TRUE,Tabelle4[[#This Row],[byte]],Tabelle4[[#This Row],[bit]]))</f>
        <v>#VALUE!</v>
      </c>
      <c r="S688" t="str">
        <f xml:space="preserve"> "." &amp; SUBSTITUTE(SUBSTITUTE(Tabelle4[[#This Row],[Spalte3]],"[",""),"]","")</f>
        <v>.</v>
      </c>
      <c r="U688" t="str">
        <f>IF(Tabelle4[[#This Row],[Spalte5]]="BOOL","BOOL",
IF(Tabelle4[[#This Row],[Spalte5]]="DEZ+/-",
IF(P689-Tabelle4[[#This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8" s="4" t="e">
        <f>IF(Tabelle4[[#This Row],[Spalte5]] = "BOOL","0.1",P689-Tabelle4[[#This Row],[byte]])</f>
        <v>#VALUE!</v>
      </c>
    </row>
    <row r="689" spans="15:22" x14ac:dyDescent="0.25">
      <c r="O689" t="e">
        <f>MID(LEFT(Tabelle4[[#This Row],[Spalte4]],SEARCH(".",Tabelle4[[#This Row],[Spalte4]],1)-1),SEARCH("DB",Tabelle4[[#This Row],[Spalte4]],1),20)</f>
        <v>#VALUE!</v>
      </c>
      <c r="P6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89" s="2" t="str">
        <f>IF(ISNUMBER(SEARCH(".",RIGHT(Tabelle4[[#This Row],[Spalte4]],2),1)),RIGHT(Tabelle4[[#This Row],[Spalte4]],1),"")</f>
        <v/>
      </c>
      <c r="R689" t="e">
        <f>_xlfn.TEXTJOIN(" ",FALSE,Tabelle4[[#This Row],[H]],_xlfn.TEXTJOIN(".",TRUE,Tabelle4[[#This Row],[byte]],Tabelle4[[#This Row],[bit]]))</f>
        <v>#VALUE!</v>
      </c>
      <c r="S689" t="str">
        <f xml:space="preserve"> "." &amp; SUBSTITUTE(SUBSTITUTE(Tabelle4[[#This Row],[Spalte3]],"[",""),"]","")</f>
        <v>.</v>
      </c>
      <c r="U689" t="str">
        <f>IF(Tabelle4[[#This Row],[Spalte5]]="BOOL","BOOL",
IF(Tabelle4[[#This Row],[Spalte5]]="DEZ+/-",
IF(P690-Tabelle4[[#This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89" s="4" t="e">
        <f>IF(Tabelle4[[#This Row],[Spalte5]] = "BOOL","0.1",P690-Tabelle4[[#This Row],[byte]])</f>
        <v>#VALUE!</v>
      </c>
    </row>
    <row r="690" spans="15:22" x14ac:dyDescent="0.25">
      <c r="O690" t="e">
        <f>MID(LEFT(Tabelle4[[#This Row],[Spalte4]],SEARCH(".",Tabelle4[[#This Row],[Spalte4]],1)-1),SEARCH("DB",Tabelle4[[#This Row],[Spalte4]],1),20)</f>
        <v>#VALUE!</v>
      </c>
      <c r="P6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0" s="2" t="str">
        <f>IF(ISNUMBER(SEARCH(".",RIGHT(Tabelle4[[#This Row],[Spalte4]],2),1)),RIGHT(Tabelle4[[#This Row],[Spalte4]],1),"")</f>
        <v/>
      </c>
      <c r="R690" t="e">
        <f>_xlfn.TEXTJOIN(" ",FALSE,Tabelle4[[#This Row],[H]],_xlfn.TEXTJOIN(".",TRUE,Tabelle4[[#This Row],[byte]],Tabelle4[[#This Row],[bit]]))</f>
        <v>#VALUE!</v>
      </c>
      <c r="S690" t="str">
        <f xml:space="preserve"> "." &amp; SUBSTITUTE(SUBSTITUTE(Tabelle4[[#This Row],[Spalte3]],"[",""),"]","")</f>
        <v>.</v>
      </c>
      <c r="U690" t="str">
        <f>IF(Tabelle4[[#This Row],[Spalte5]]="BOOL","BOOL",
IF(Tabelle4[[#This Row],[Spalte5]]="DEZ+/-",
IF(P691-Tabelle4[[#This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0" s="4" t="e">
        <f>IF(Tabelle4[[#This Row],[Spalte5]] = "BOOL","0.1",P691-Tabelle4[[#This Row],[byte]])</f>
        <v>#VALUE!</v>
      </c>
    </row>
    <row r="691" spans="15:22" x14ac:dyDescent="0.25">
      <c r="O691" t="e">
        <f>MID(LEFT(Tabelle4[[#This Row],[Spalte4]],SEARCH(".",Tabelle4[[#This Row],[Spalte4]],1)-1),SEARCH("DB",Tabelle4[[#This Row],[Spalte4]],1),20)</f>
        <v>#VALUE!</v>
      </c>
      <c r="P6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1" s="2" t="str">
        <f>IF(ISNUMBER(SEARCH(".",RIGHT(Tabelle4[[#This Row],[Spalte4]],2),1)),RIGHT(Tabelle4[[#This Row],[Spalte4]],1),"")</f>
        <v/>
      </c>
      <c r="R691" t="e">
        <f>_xlfn.TEXTJOIN(" ",FALSE,Tabelle4[[#This Row],[H]],_xlfn.TEXTJOIN(".",TRUE,Tabelle4[[#This Row],[byte]],Tabelle4[[#This Row],[bit]]))</f>
        <v>#VALUE!</v>
      </c>
      <c r="S691" t="str">
        <f xml:space="preserve"> "." &amp; SUBSTITUTE(SUBSTITUTE(Tabelle4[[#This Row],[Spalte3]],"[",""),"]","")</f>
        <v>.</v>
      </c>
      <c r="U691" t="str">
        <f>IF(Tabelle4[[#This Row],[Spalte5]]="BOOL","BOOL",
IF(Tabelle4[[#This Row],[Spalte5]]="DEZ+/-",
IF(P692-Tabelle4[[#This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1" s="4" t="e">
        <f>IF(Tabelle4[[#This Row],[Spalte5]] = "BOOL","0.1",P692-Tabelle4[[#This Row],[byte]])</f>
        <v>#VALUE!</v>
      </c>
    </row>
    <row r="692" spans="15:22" x14ac:dyDescent="0.25">
      <c r="O692" t="e">
        <f>MID(LEFT(Tabelle4[[#This Row],[Spalte4]],SEARCH(".",Tabelle4[[#This Row],[Spalte4]],1)-1),SEARCH("DB",Tabelle4[[#This Row],[Spalte4]],1),20)</f>
        <v>#VALUE!</v>
      </c>
      <c r="P6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2" s="2" t="str">
        <f>IF(ISNUMBER(SEARCH(".",RIGHT(Tabelle4[[#This Row],[Spalte4]],2),1)),RIGHT(Tabelle4[[#This Row],[Spalte4]],1),"")</f>
        <v/>
      </c>
      <c r="R692" t="e">
        <f>_xlfn.TEXTJOIN(" ",FALSE,Tabelle4[[#This Row],[H]],_xlfn.TEXTJOIN(".",TRUE,Tabelle4[[#This Row],[byte]],Tabelle4[[#This Row],[bit]]))</f>
        <v>#VALUE!</v>
      </c>
      <c r="S692" t="str">
        <f xml:space="preserve"> "." &amp; SUBSTITUTE(SUBSTITUTE(Tabelle4[[#This Row],[Spalte3]],"[",""),"]","")</f>
        <v>.</v>
      </c>
      <c r="U692" t="str">
        <f>IF(Tabelle4[[#This Row],[Spalte5]]="BOOL","BOOL",
IF(Tabelle4[[#This Row],[Spalte5]]="DEZ+/-",
IF(P693-Tabelle4[[#This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2" s="4" t="e">
        <f>IF(Tabelle4[[#This Row],[Spalte5]] = "BOOL","0.1",P693-Tabelle4[[#This Row],[byte]])</f>
        <v>#VALUE!</v>
      </c>
    </row>
    <row r="693" spans="15:22" x14ac:dyDescent="0.25">
      <c r="O693" t="e">
        <f>MID(LEFT(Tabelle4[[#This Row],[Spalte4]],SEARCH(".",Tabelle4[[#This Row],[Spalte4]],1)-1),SEARCH("DB",Tabelle4[[#This Row],[Spalte4]],1),20)</f>
        <v>#VALUE!</v>
      </c>
      <c r="P6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3" s="2" t="str">
        <f>IF(ISNUMBER(SEARCH(".",RIGHT(Tabelle4[[#This Row],[Spalte4]],2),1)),RIGHT(Tabelle4[[#This Row],[Spalte4]],1),"")</f>
        <v/>
      </c>
      <c r="R693" t="e">
        <f>_xlfn.TEXTJOIN(" ",FALSE,Tabelle4[[#This Row],[H]],_xlfn.TEXTJOIN(".",TRUE,Tabelle4[[#This Row],[byte]],Tabelle4[[#This Row],[bit]]))</f>
        <v>#VALUE!</v>
      </c>
      <c r="S693" t="str">
        <f xml:space="preserve"> "." &amp; SUBSTITUTE(SUBSTITUTE(Tabelle4[[#This Row],[Spalte3]],"[",""),"]","")</f>
        <v>.</v>
      </c>
      <c r="U693" t="str">
        <f>IF(Tabelle4[[#This Row],[Spalte5]]="BOOL","BOOL",
IF(Tabelle4[[#This Row],[Spalte5]]="DEZ+/-",
IF(P694-Tabelle4[[#This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3" s="4" t="e">
        <f>IF(Tabelle4[[#This Row],[Spalte5]] = "BOOL","0.1",P694-Tabelle4[[#This Row],[byte]])</f>
        <v>#VALUE!</v>
      </c>
    </row>
    <row r="694" spans="15:22" x14ac:dyDescent="0.25">
      <c r="O694" t="e">
        <f>MID(LEFT(Tabelle4[[#This Row],[Spalte4]],SEARCH(".",Tabelle4[[#This Row],[Spalte4]],1)-1),SEARCH("DB",Tabelle4[[#This Row],[Spalte4]],1),20)</f>
        <v>#VALUE!</v>
      </c>
      <c r="P6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4" s="2" t="str">
        <f>IF(ISNUMBER(SEARCH(".",RIGHT(Tabelle4[[#This Row],[Spalte4]],2),1)),RIGHT(Tabelle4[[#This Row],[Spalte4]],1),"")</f>
        <v/>
      </c>
      <c r="R694" t="e">
        <f>_xlfn.TEXTJOIN(" ",FALSE,Tabelle4[[#This Row],[H]],_xlfn.TEXTJOIN(".",TRUE,Tabelle4[[#This Row],[byte]],Tabelle4[[#This Row],[bit]]))</f>
        <v>#VALUE!</v>
      </c>
      <c r="S694" t="str">
        <f xml:space="preserve"> "." &amp; SUBSTITUTE(SUBSTITUTE(Tabelle4[[#This Row],[Spalte3]],"[",""),"]","")</f>
        <v>.</v>
      </c>
      <c r="U694" t="str">
        <f>IF(Tabelle4[[#This Row],[Spalte5]]="BOOL","BOOL",
IF(Tabelle4[[#This Row],[Spalte5]]="DEZ+/-",
IF(P695-Tabelle4[[#This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4" s="4" t="e">
        <f>IF(Tabelle4[[#This Row],[Spalte5]] = "BOOL","0.1",P695-Tabelle4[[#This Row],[byte]])</f>
        <v>#VALUE!</v>
      </c>
    </row>
    <row r="695" spans="15:22" x14ac:dyDescent="0.25">
      <c r="O695" t="e">
        <f>MID(LEFT(Tabelle4[[#This Row],[Spalte4]],SEARCH(".",Tabelle4[[#This Row],[Spalte4]],1)-1),SEARCH("DB",Tabelle4[[#This Row],[Spalte4]],1),20)</f>
        <v>#VALUE!</v>
      </c>
      <c r="P6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5" s="2" t="str">
        <f>IF(ISNUMBER(SEARCH(".",RIGHT(Tabelle4[[#This Row],[Spalte4]],2),1)),RIGHT(Tabelle4[[#This Row],[Spalte4]],1),"")</f>
        <v/>
      </c>
      <c r="R695" t="e">
        <f>_xlfn.TEXTJOIN(" ",FALSE,Tabelle4[[#This Row],[H]],_xlfn.TEXTJOIN(".",TRUE,Tabelle4[[#This Row],[byte]],Tabelle4[[#This Row],[bit]]))</f>
        <v>#VALUE!</v>
      </c>
      <c r="S695" t="str">
        <f xml:space="preserve"> "." &amp; SUBSTITUTE(SUBSTITUTE(Tabelle4[[#This Row],[Spalte3]],"[",""),"]","")</f>
        <v>.</v>
      </c>
      <c r="U695" t="str">
        <f>IF(Tabelle4[[#This Row],[Spalte5]]="BOOL","BOOL",
IF(Tabelle4[[#This Row],[Spalte5]]="DEZ+/-",
IF(P696-Tabelle4[[#This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5" s="4" t="e">
        <f>IF(Tabelle4[[#This Row],[Spalte5]] = "BOOL","0.1",P696-Tabelle4[[#This Row],[byte]])</f>
        <v>#VALUE!</v>
      </c>
    </row>
    <row r="696" spans="15:22" x14ac:dyDescent="0.25">
      <c r="O696" t="e">
        <f>MID(LEFT(Tabelle4[[#This Row],[Spalte4]],SEARCH(".",Tabelle4[[#This Row],[Spalte4]],1)-1),SEARCH("DB",Tabelle4[[#This Row],[Spalte4]],1),20)</f>
        <v>#VALUE!</v>
      </c>
      <c r="P6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6" s="2" t="str">
        <f>IF(ISNUMBER(SEARCH(".",RIGHT(Tabelle4[[#This Row],[Spalte4]],2),1)),RIGHT(Tabelle4[[#This Row],[Spalte4]],1),"")</f>
        <v/>
      </c>
      <c r="R696" t="e">
        <f>_xlfn.TEXTJOIN(" ",FALSE,Tabelle4[[#This Row],[H]],_xlfn.TEXTJOIN(".",TRUE,Tabelle4[[#This Row],[byte]],Tabelle4[[#This Row],[bit]]))</f>
        <v>#VALUE!</v>
      </c>
      <c r="S696" t="str">
        <f xml:space="preserve"> "." &amp; SUBSTITUTE(SUBSTITUTE(Tabelle4[[#This Row],[Spalte3]],"[",""),"]","")</f>
        <v>.</v>
      </c>
      <c r="U696" t="str">
        <f>IF(Tabelle4[[#This Row],[Spalte5]]="BOOL","BOOL",
IF(Tabelle4[[#This Row],[Spalte5]]="DEZ+/-",
IF(P697-Tabelle4[[#This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6" s="4" t="e">
        <f>IF(Tabelle4[[#This Row],[Spalte5]] = "BOOL","0.1",P697-Tabelle4[[#This Row],[byte]])</f>
        <v>#VALUE!</v>
      </c>
    </row>
    <row r="697" spans="15:22" x14ac:dyDescent="0.25">
      <c r="O697" t="e">
        <f>MID(LEFT(Tabelle4[[#This Row],[Spalte4]],SEARCH(".",Tabelle4[[#This Row],[Spalte4]],1)-1),SEARCH("DB",Tabelle4[[#This Row],[Spalte4]],1),20)</f>
        <v>#VALUE!</v>
      </c>
      <c r="P6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7" s="2" t="str">
        <f>IF(ISNUMBER(SEARCH(".",RIGHT(Tabelle4[[#This Row],[Spalte4]],2),1)),RIGHT(Tabelle4[[#This Row],[Spalte4]],1),"")</f>
        <v/>
      </c>
      <c r="R697" t="e">
        <f>_xlfn.TEXTJOIN(" ",FALSE,Tabelle4[[#This Row],[H]],_xlfn.TEXTJOIN(".",TRUE,Tabelle4[[#This Row],[byte]],Tabelle4[[#This Row],[bit]]))</f>
        <v>#VALUE!</v>
      </c>
      <c r="S697" t="str">
        <f xml:space="preserve"> "." &amp; SUBSTITUTE(SUBSTITUTE(Tabelle4[[#This Row],[Spalte3]],"[",""),"]","")</f>
        <v>.</v>
      </c>
      <c r="U697" t="str">
        <f>IF(Tabelle4[[#This Row],[Spalte5]]="BOOL","BOOL",
IF(Tabelle4[[#This Row],[Spalte5]]="DEZ+/-",
IF(P698-Tabelle4[[#This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7" s="4" t="e">
        <f>IF(Tabelle4[[#This Row],[Spalte5]] = "BOOL","0.1",P698-Tabelle4[[#This Row],[byte]])</f>
        <v>#VALUE!</v>
      </c>
    </row>
    <row r="698" spans="15:22" x14ac:dyDescent="0.25">
      <c r="O698" t="e">
        <f>MID(LEFT(Tabelle4[[#This Row],[Spalte4]],SEARCH(".",Tabelle4[[#This Row],[Spalte4]],1)-1),SEARCH("DB",Tabelle4[[#This Row],[Spalte4]],1),20)</f>
        <v>#VALUE!</v>
      </c>
      <c r="P6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8" s="2" t="str">
        <f>IF(ISNUMBER(SEARCH(".",RIGHT(Tabelle4[[#This Row],[Spalte4]],2),1)),RIGHT(Tabelle4[[#This Row],[Spalte4]],1),"")</f>
        <v/>
      </c>
      <c r="R698" t="e">
        <f>_xlfn.TEXTJOIN(" ",FALSE,Tabelle4[[#This Row],[H]],_xlfn.TEXTJOIN(".",TRUE,Tabelle4[[#This Row],[byte]],Tabelle4[[#This Row],[bit]]))</f>
        <v>#VALUE!</v>
      </c>
      <c r="S698" t="str">
        <f xml:space="preserve"> "." &amp; SUBSTITUTE(SUBSTITUTE(Tabelle4[[#This Row],[Spalte3]],"[",""),"]","")</f>
        <v>.</v>
      </c>
      <c r="U698" t="str">
        <f>IF(Tabelle4[[#This Row],[Spalte5]]="BOOL","BOOL",
IF(Tabelle4[[#This Row],[Spalte5]]="DEZ+/-",
IF(P699-Tabelle4[[#This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8" s="4" t="e">
        <f>IF(Tabelle4[[#This Row],[Spalte5]] = "BOOL","0.1",P699-Tabelle4[[#This Row],[byte]])</f>
        <v>#VALUE!</v>
      </c>
    </row>
    <row r="699" spans="15:22" x14ac:dyDescent="0.25">
      <c r="O699" t="e">
        <f>MID(LEFT(Tabelle4[[#This Row],[Spalte4]],SEARCH(".",Tabelle4[[#This Row],[Spalte4]],1)-1),SEARCH("DB",Tabelle4[[#This Row],[Spalte4]],1),20)</f>
        <v>#VALUE!</v>
      </c>
      <c r="P6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699" s="2" t="str">
        <f>IF(ISNUMBER(SEARCH(".",RIGHT(Tabelle4[[#This Row],[Spalte4]],2),1)),RIGHT(Tabelle4[[#This Row],[Spalte4]],1),"")</f>
        <v/>
      </c>
      <c r="R699" t="e">
        <f>_xlfn.TEXTJOIN(" ",FALSE,Tabelle4[[#This Row],[H]],_xlfn.TEXTJOIN(".",TRUE,Tabelle4[[#This Row],[byte]],Tabelle4[[#This Row],[bit]]))</f>
        <v>#VALUE!</v>
      </c>
      <c r="S699" t="str">
        <f xml:space="preserve"> "." &amp; SUBSTITUTE(SUBSTITUTE(Tabelle4[[#This Row],[Spalte3]],"[",""),"]","")</f>
        <v>.</v>
      </c>
      <c r="U699" t="str">
        <f>IF(Tabelle4[[#This Row],[Spalte5]]="BOOL","BOOL",
IF(Tabelle4[[#This Row],[Spalte5]]="DEZ+/-",
IF(P700-Tabelle4[[#This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699" s="4" t="e">
        <f>IF(Tabelle4[[#This Row],[Spalte5]] = "BOOL","0.1",P700-Tabelle4[[#This Row],[byte]])</f>
        <v>#VALUE!</v>
      </c>
    </row>
    <row r="700" spans="15:22" x14ac:dyDescent="0.25">
      <c r="O700" t="e">
        <f>MID(LEFT(Tabelle4[[#This Row],[Spalte4]],SEARCH(".",Tabelle4[[#This Row],[Spalte4]],1)-1),SEARCH("DB",Tabelle4[[#This Row],[Spalte4]],1),20)</f>
        <v>#VALUE!</v>
      </c>
      <c r="P7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0" s="2" t="str">
        <f>IF(ISNUMBER(SEARCH(".",RIGHT(Tabelle4[[#This Row],[Spalte4]],2),1)),RIGHT(Tabelle4[[#This Row],[Spalte4]],1),"")</f>
        <v/>
      </c>
      <c r="R700" t="e">
        <f>_xlfn.TEXTJOIN(" ",FALSE,Tabelle4[[#This Row],[H]],_xlfn.TEXTJOIN(".",TRUE,Tabelle4[[#This Row],[byte]],Tabelle4[[#This Row],[bit]]))</f>
        <v>#VALUE!</v>
      </c>
      <c r="S700" t="str">
        <f xml:space="preserve"> "." &amp; SUBSTITUTE(SUBSTITUTE(Tabelle4[[#This Row],[Spalte3]],"[",""),"]","")</f>
        <v>.</v>
      </c>
      <c r="U700" t="str">
        <f>IF(Tabelle4[[#This Row],[Spalte5]]="BOOL","BOOL",
IF(Tabelle4[[#This Row],[Spalte5]]="DEZ+/-",
IF(P701-Tabelle4[[#This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0" s="4" t="e">
        <f>IF(Tabelle4[[#This Row],[Spalte5]] = "BOOL","0.1",P701-Tabelle4[[#This Row],[byte]])</f>
        <v>#VALUE!</v>
      </c>
    </row>
    <row r="701" spans="15:22" x14ac:dyDescent="0.25">
      <c r="O701" t="e">
        <f>MID(LEFT(Tabelle4[[#This Row],[Spalte4]],SEARCH(".",Tabelle4[[#This Row],[Spalte4]],1)-1),SEARCH("DB",Tabelle4[[#This Row],[Spalte4]],1),20)</f>
        <v>#VALUE!</v>
      </c>
      <c r="P7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1" s="2" t="str">
        <f>IF(ISNUMBER(SEARCH(".",RIGHT(Tabelle4[[#This Row],[Spalte4]],2),1)),RIGHT(Tabelle4[[#This Row],[Spalte4]],1),"")</f>
        <v/>
      </c>
      <c r="R701" t="e">
        <f>_xlfn.TEXTJOIN(" ",FALSE,Tabelle4[[#This Row],[H]],_xlfn.TEXTJOIN(".",TRUE,Tabelle4[[#This Row],[byte]],Tabelle4[[#This Row],[bit]]))</f>
        <v>#VALUE!</v>
      </c>
      <c r="S701" t="str">
        <f xml:space="preserve"> "." &amp; SUBSTITUTE(SUBSTITUTE(Tabelle4[[#This Row],[Spalte3]],"[",""),"]","")</f>
        <v>.</v>
      </c>
      <c r="U701" t="str">
        <f>IF(Tabelle4[[#This Row],[Spalte5]]="BOOL","BOOL",
IF(Tabelle4[[#This Row],[Spalte5]]="DEZ+/-",
IF(P702-Tabelle4[[#This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1" s="4" t="e">
        <f>IF(Tabelle4[[#This Row],[Spalte5]] = "BOOL","0.1",P702-Tabelle4[[#This Row],[byte]])</f>
        <v>#VALUE!</v>
      </c>
    </row>
    <row r="702" spans="15:22" x14ac:dyDescent="0.25">
      <c r="O702" t="e">
        <f>MID(LEFT(Tabelle4[[#This Row],[Spalte4]],SEARCH(".",Tabelle4[[#This Row],[Spalte4]],1)-1),SEARCH("DB",Tabelle4[[#This Row],[Spalte4]],1),20)</f>
        <v>#VALUE!</v>
      </c>
      <c r="P7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2" s="2" t="str">
        <f>IF(ISNUMBER(SEARCH(".",RIGHT(Tabelle4[[#This Row],[Spalte4]],2),1)),RIGHT(Tabelle4[[#This Row],[Spalte4]],1),"")</f>
        <v/>
      </c>
      <c r="R702" t="e">
        <f>_xlfn.TEXTJOIN(" ",FALSE,Tabelle4[[#This Row],[H]],_xlfn.TEXTJOIN(".",TRUE,Tabelle4[[#This Row],[byte]],Tabelle4[[#This Row],[bit]]))</f>
        <v>#VALUE!</v>
      </c>
      <c r="S702" t="str">
        <f xml:space="preserve"> "." &amp; SUBSTITUTE(SUBSTITUTE(Tabelle4[[#This Row],[Spalte3]],"[",""),"]","")</f>
        <v>.</v>
      </c>
      <c r="U702" t="str">
        <f>IF(Tabelle4[[#This Row],[Spalte5]]="BOOL","BOOL",
IF(Tabelle4[[#This Row],[Spalte5]]="DEZ+/-",
IF(P703-Tabelle4[[#This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2" s="4" t="e">
        <f>IF(Tabelle4[[#This Row],[Spalte5]] = "BOOL","0.1",P703-Tabelle4[[#This Row],[byte]])</f>
        <v>#VALUE!</v>
      </c>
    </row>
    <row r="703" spans="15:22" x14ac:dyDescent="0.25">
      <c r="O703" t="e">
        <f>MID(LEFT(Tabelle4[[#This Row],[Spalte4]],SEARCH(".",Tabelle4[[#This Row],[Spalte4]],1)-1),SEARCH("DB",Tabelle4[[#This Row],[Spalte4]],1),20)</f>
        <v>#VALUE!</v>
      </c>
      <c r="P7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3" s="2" t="str">
        <f>IF(ISNUMBER(SEARCH(".",RIGHT(Tabelle4[[#This Row],[Spalte4]],2),1)),RIGHT(Tabelle4[[#This Row],[Spalte4]],1),"")</f>
        <v/>
      </c>
      <c r="R703" t="e">
        <f>_xlfn.TEXTJOIN(" ",FALSE,Tabelle4[[#This Row],[H]],_xlfn.TEXTJOIN(".",TRUE,Tabelle4[[#This Row],[byte]],Tabelle4[[#This Row],[bit]]))</f>
        <v>#VALUE!</v>
      </c>
      <c r="S703" t="str">
        <f xml:space="preserve"> "." &amp; SUBSTITUTE(SUBSTITUTE(Tabelle4[[#This Row],[Spalte3]],"[",""),"]","")</f>
        <v>.</v>
      </c>
      <c r="U703" t="str">
        <f>IF(Tabelle4[[#This Row],[Spalte5]]="BOOL","BOOL",
IF(Tabelle4[[#This Row],[Spalte5]]="DEZ+/-",
IF(P704-Tabelle4[[#This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3" s="4" t="e">
        <f>IF(Tabelle4[[#This Row],[Spalte5]] = "BOOL","0.1",P704-Tabelle4[[#This Row],[byte]])</f>
        <v>#VALUE!</v>
      </c>
    </row>
    <row r="704" spans="15:22" x14ac:dyDescent="0.25">
      <c r="O704" t="e">
        <f>MID(LEFT(Tabelle4[[#This Row],[Spalte4]],SEARCH(".",Tabelle4[[#This Row],[Spalte4]],1)-1),SEARCH("DB",Tabelle4[[#This Row],[Spalte4]],1),20)</f>
        <v>#VALUE!</v>
      </c>
      <c r="P7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4" s="2" t="str">
        <f>IF(ISNUMBER(SEARCH(".",RIGHT(Tabelle4[[#This Row],[Spalte4]],2),1)),RIGHT(Tabelle4[[#This Row],[Spalte4]],1),"")</f>
        <v/>
      </c>
      <c r="R704" t="e">
        <f>_xlfn.TEXTJOIN(" ",FALSE,Tabelle4[[#This Row],[H]],_xlfn.TEXTJOIN(".",TRUE,Tabelle4[[#This Row],[byte]],Tabelle4[[#This Row],[bit]]))</f>
        <v>#VALUE!</v>
      </c>
      <c r="S704" t="str">
        <f xml:space="preserve"> "." &amp; SUBSTITUTE(SUBSTITUTE(Tabelle4[[#This Row],[Spalte3]],"[",""),"]","")</f>
        <v>.</v>
      </c>
      <c r="U704" t="str">
        <f>IF(Tabelle4[[#This Row],[Spalte5]]="BOOL","BOOL",
IF(Tabelle4[[#This Row],[Spalte5]]="DEZ+/-",
IF(P705-Tabelle4[[#This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4" s="4" t="e">
        <f>IF(Tabelle4[[#This Row],[Spalte5]] = "BOOL","0.1",P705-Tabelle4[[#This Row],[byte]])</f>
        <v>#VALUE!</v>
      </c>
    </row>
    <row r="705" spans="15:22" x14ac:dyDescent="0.25">
      <c r="O705" t="e">
        <f>MID(LEFT(Tabelle4[[#This Row],[Spalte4]],SEARCH(".",Tabelle4[[#This Row],[Spalte4]],1)-1),SEARCH("DB",Tabelle4[[#This Row],[Spalte4]],1),20)</f>
        <v>#VALUE!</v>
      </c>
      <c r="P7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5" s="2" t="str">
        <f>IF(ISNUMBER(SEARCH(".",RIGHT(Tabelle4[[#This Row],[Spalte4]],2),1)),RIGHT(Tabelle4[[#This Row],[Spalte4]],1),"")</f>
        <v/>
      </c>
      <c r="R705" t="e">
        <f>_xlfn.TEXTJOIN(" ",FALSE,Tabelle4[[#This Row],[H]],_xlfn.TEXTJOIN(".",TRUE,Tabelle4[[#This Row],[byte]],Tabelle4[[#This Row],[bit]]))</f>
        <v>#VALUE!</v>
      </c>
      <c r="S705" t="str">
        <f xml:space="preserve"> "." &amp; SUBSTITUTE(SUBSTITUTE(Tabelle4[[#This Row],[Spalte3]],"[",""),"]","")</f>
        <v>.</v>
      </c>
      <c r="U705" t="str">
        <f>IF(Tabelle4[[#This Row],[Spalte5]]="BOOL","BOOL",
IF(Tabelle4[[#This Row],[Spalte5]]="DEZ+/-",
IF(P706-Tabelle4[[#This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5" s="4" t="e">
        <f>IF(Tabelle4[[#This Row],[Spalte5]] = "BOOL","0.1",P706-Tabelle4[[#This Row],[byte]])</f>
        <v>#VALUE!</v>
      </c>
    </row>
    <row r="706" spans="15:22" x14ac:dyDescent="0.25">
      <c r="O706" t="e">
        <f>MID(LEFT(Tabelle4[[#This Row],[Spalte4]],SEARCH(".",Tabelle4[[#This Row],[Spalte4]],1)-1),SEARCH("DB",Tabelle4[[#This Row],[Spalte4]],1),20)</f>
        <v>#VALUE!</v>
      </c>
      <c r="P7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6" s="2" t="str">
        <f>IF(ISNUMBER(SEARCH(".",RIGHT(Tabelle4[[#This Row],[Spalte4]],2),1)),RIGHT(Tabelle4[[#This Row],[Spalte4]],1),"")</f>
        <v/>
      </c>
      <c r="R706" t="e">
        <f>_xlfn.TEXTJOIN(" ",FALSE,Tabelle4[[#This Row],[H]],_xlfn.TEXTJOIN(".",TRUE,Tabelle4[[#This Row],[byte]],Tabelle4[[#This Row],[bit]]))</f>
        <v>#VALUE!</v>
      </c>
      <c r="S706" t="str">
        <f xml:space="preserve"> "." &amp; SUBSTITUTE(SUBSTITUTE(Tabelle4[[#This Row],[Spalte3]],"[",""),"]","")</f>
        <v>.</v>
      </c>
      <c r="U706" t="str">
        <f>IF(Tabelle4[[#This Row],[Spalte5]]="BOOL","BOOL",
IF(Tabelle4[[#This Row],[Spalte5]]="DEZ+/-",
IF(P707-Tabelle4[[#This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6" s="4" t="e">
        <f>IF(Tabelle4[[#This Row],[Spalte5]] = "BOOL","0.1",P707-Tabelle4[[#This Row],[byte]])</f>
        <v>#VALUE!</v>
      </c>
    </row>
    <row r="707" spans="15:22" x14ac:dyDescent="0.25">
      <c r="O707" t="e">
        <f>MID(LEFT(Tabelle4[[#This Row],[Spalte4]],SEARCH(".",Tabelle4[[#This Row],[Spalte4]],1)-1),SEARCH("DB",Tabelle4[[#This Row],[Spalte4]],1),20)</f>
        <v>#VALUE!</v>
      </c>
      <c r="P7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7" s="2" t="str">
        <f>IF(ISNUMBER(SEARCH(".",RIGHT(Tabelle4[[#This Row],[Spalte4]],2),1)),RIGHT(Tabelle4[[#This Row],[Spalte4]],1),"")</f>
        <v/>
      </c>
      <c r="R707" t="e">
        <f>_xlfn.TEXTJOIN(" ",FALSE,Tabelle4[[#This Row],[H]],_xlfn.TEXTJOIN(".",TRUE,Tabelle4[[#This Row],[byte]],Tabelle4[[#This Row],[bit]]))</f>
        <v>#VALUE!</v>
      </c>
      <c r="S707" t="str">
        <f xml:space="preserve"> "." &amp; SUBSTITUTE(SUBSTITUTE(Tabelle4[[#This Row],[Spalte3]],"[",""),"]","")</f>
        <v>.</v>
      </c>
      <c r="U707" t="str">
        <f>IF(Tabelle4[[#This Row],[Spalte5]]="BOOL","BOOL",
IF(Tabelle4[[#This Row],[Spalte5]]="DEZ+/-",
IF(P708-Tabelle4[[#This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7" s="4" t="e">
        <f>IF(Tabelle4[[#This Row],[Spalte5]] = "BOOL","0.1",P708-Tabelle4[[#This Row],[byte]])</f>
        <v>#VALUE!</v>
      </c>
    </row>
    <row r="708" spans="15:22" x14ac:dyDescent="0.25">
      <c r="O708" t="e">
        <f>MID(LEFT(Tabelle4[[#This Row],[Spalte4]],SEARCH(".",Tabelle4[[#This Row],[Spalte4]],1)-1),SEARCH("DB",Tabelle4[[#This Row],[Spalte4]],1),20)</f>
        <v>#VALUE!</v>
      </c>
      <c r="P7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8" s="2" t="str">
        <f>IF(ISNUMBER(SEARCH(".",RIGHT(Tabelle4[[#This Row],[Spalte4]],2),1)),RIGHT(Tabelle4[[#This Row],[Spalte4]],1),"")</f>
        <v/>
      </c>
      <c r="R708" t="e">
        <f>_xlfn.TEXTJOIN(" ",FALSE,Tabelle4[[#This Row],[H]],_xlfn.TEXTJOIN(".",TRUE,Tabelle4[[#This Row],[byte]],Tabelle4[[#This Row],[bit]]))</f>
        <v>#VALUE!</v>
      </c>
      <c r="S708" t="str">
        <f xml:space="preserve"> "." &amp; SUBSTITUTE(SUBSTITUTE(Tabelle4[[#This Row],[Spalte3]],"[",""),"]","")</f>
        <v>.</v>
      </c>
      <c r="U708" t="str">
        <f>IF(Tabelle4[[#This Row],[Spalte5]]="BOOL","BOOL",
IF(Tabelle4[[#This Row],[Spalte5]]="DEZ+/-",
IF(P709-Tabelle4[[#This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8" s="4" t="e">
        <f>IF(Tabelle4[[#This Row],[Spalte5]] = "BOOL","0.1",P709-Tabelle4[[#This Row],[byte]])</f>
        <v>#VALUE!</v>
      </c>
    </row>
    <row r="709" spans="15:22" x14ac:dyDescent="0.25">
      <c r="O709" t="e">
        <f>MID(LEFT(Tabelle4[[#This Row],[Spalte4]],SEARCH(".",Tabelle4[[#This Row],[Spalte4]],1)-1),SEARCH("DB",Tabelle4[[#This Row],[Spalte4]],1),20)</f>
        <v>#VALUE!</v>
      </c>
      <c r="P7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09" s="2" t="str">
        <f>IF(ISNUMBER(SEARCH(".",RIGHT(Tabelle4[[#This Row],[Spalte4]],2),1)),RIGHT(Tabelle4[[#This Row],[Spalte4]],1),"")</f>
        <v/>
      </c>
      <c r="R709" t="e">
        <f>_xlfn.TEXTJOIN(" ",FALSE,Tabelle4[[#This Row],[H]],_xlfn.TEXTJOIN(".",TRUE,Tabelle4[[#This Row],[byte]],Tabelle4[[#This Row],[bit]]))</f>
        <v>#VALUE!</v>
      </c>
      <c r="S709" t="str">
        <f xml:space="preserve"> "." &amp; SUBSTITUTE(SUBSTITUTE(Tabelle4[[#This Row],[Spalte3]],"[",""),"]","")</f>
        <v>.</v>
      </c>
      <c r="U709" t="str">
        <f>IF(Tabelle4[[#This Row],[Spalte5]]="BOOL","BOOL",
IF(Tabelle4[[#This Row],[Spalte5]]="DEZ+/-",
IF(P710-Tabelle4[[#This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09" s="4" t="e">
        <f>IF(Tabelle4[[#This Row],[Spalte5]] = "BOOL","0.1",P710-Tabelle4[[#This Row],[byte]])</f>
        <v>#VALUE!</v>
      </c>
    </row>
    <row r="710" spans="15:22" x14ac:dyDescent="0.25">
      <c r="O710" t="e">
        <f>MID(LEFT(Tabelle4[[#This Row],[Spalte4]],SEARCH(".",Tabelle4[[#This Row],[Spalte4]],1)-1),SEARCH("DB",Tabelle4[[#This Row],[Spalte4]],1),20)</f>
        <v>#VALUE!</v>
      </c>
      <c r="P7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0" s="2" t="str">
        <f>IF(ISNUMBER(SEARCH(".",RIGHT(Tabelle4[[#This Row],[Spalte4]],2),1)),RIGHT(Tabelle4[[#This Row],[Spalte4]],1),"")</f>
        <v/>
      </c>
      <c r="R710" t="e">
        <f>_xlfn.TEXTJOIN(" ",FALSE,Tabelle4[[#This Row],[H]],_xlfn.TEXTJOIN(".",TRUE,Tabelle4[[#This Row],[byte]],Tabelle4[[#This Row],[bit]]))</f>
        <v>#VALUE!</v>
      </c>
      <c r="S710" t="str">
        <f xml:space="preserve"> "." &amp; SUBSTITUTE(SUBSTITUTE(Tabelle4[[#This Row],[Spalte3]],"[",""),"]","")</f>
        <v>.</v>
      </c>
      <c r="U710" t="str">
        <f>IF(Tabelle4[[#This Row],[Spalte5]]="BOOL","BOOL",
IF(Tabelle4[[#This Row],[Spalte5]]="DEZ+/-",
IF(P711-Tabelle4[[#This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0" s="4" t="e">
        <f>IF(Tabelle4[[#This Row],[Spalte5]] = "BOOL","0.1",P711-Tabelle4[[#This Row],[byte]])</f>
        <v>#VALUE!</v>
      </c>
    </row>
    <row r="711" spans="15:22" x14ac:dyDescent="0.25">
      <c r="O711" t="e">
        <f>MID(LEFT(Tabelle4[[#This Row],[Spalte4]],SEARCH(".",Tabelle4[[#This Row],[Spalte4]],1)-1),SEARCH("DB",Tabelle4[[#This Row],[Spalte4]],1),20)</f>
        <v>#VALUE!</v>
      </c>
      <c r="P7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1" s="2" t="str">
        <f>IF(ISNUMBER(SEARCH(".",RIGHT(Tabelle4[[#This Row],[Spalte4]],2),1)),RIGHT(Tabelle4[[#This Row],[Spalte4]],1),"")</f>
        <v/>
      </c>
      <c r="R711" t="e">
        <f>_xlfn.TEXTJOIN(" ",FALSE,Tabelle4[[#This Row],[H]],_xlfn.TEXTJOIN(".",TRUE,Tabelle4[[#This Row],[byte]],Tabelle4[[#This Row],[bit]]))</f>
        <v>#VALUE!</v>
      </c>
      <c r="S711" t="str">
        <f xml:space="preserve"> "." &amp; SUBSTITUTE(SUBSTITUTE(Tabelle4[[#This Row],[Spalte3]],"[",""),"]","")</f>
        <v>.</v>
      </c>
      <c r="U711" t="str">
        <f>IF(Tabelle4[[#This Row],[Spalte5]]="BOOL","BOOL",
IF(Tabelle4[[#This Row],[Spalte5]]="DEZ+/-",
IF(P712-Tabelle4[[#This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1" s="4" t="e">
        <f>IF(Tabelle4[[#This Row],[Spalte5]] = "BOOL","0.1",P712-Tabelle4[[#This Row],[byte]])</f>
        <v>#VALUE!</v>
      </c>
    </row>
    <row r="712" spans="15:22" x14ac:dyDescent="0.25">
      <c r="O712" t="e">
        <f>MID(LEFT(Tabelle4[[#This Row],[Spalte4]],SEARCH(".",Tabelle4[[#This Row],[Spalte4]],1)-1),SEARCH("DB",Tabelle4[[#This Row],[Spalte4]],1),20)</f>
        <v>#VALUE!</v>
      </c>
      <c r="P7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2" s="2" t="str">
        <f>IF(ISNUMBER(SEARCH(".",RIGHT(Tabelle4[[#This Row],[Spalte4]],2),1)),RIGHT(Tabelle4[[#This Row],[Spalte4]],1),"")</f>
        <v/>
      </c>
      <c r="R712" t="e">
        <f>_xlfn.TEXTJOIN(" ",FALSE,Tabelle4[[#This Row],[H]],_xlfn.TEXTJOIN(".",TRUE,Tabelle4[[#This Row],[byte]],Tabelle4[[#This Row],[bit]]))</f>
        <v>#VALUE!</v>
      </c>
      <c r="S712" t="str">
        <f xml:space="preserve"> "." &amp; SUBSTITUTE(SUBSTITUTE(Tabelle4[[#This Row],[Spalte3]],"[",""),"]","")</f>
        <v>.</v>
      </c>
      <c r="U712" t="str">
        <f>IF(Tabelle4[[#This Row],[Spalte5]]="BOOL","BOOL",
IF(Tabelle4[[#This Row],[Spalte5]]="DEZ+/-",
IF(P713-Tabelle4[[#This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2" s="4" t="e">
        <f>IF(Tabelle4[[#This Row],[Spalte5]] = "BOOL","0.1",P713-Tabelle4[[#This Row],[byte]])</f>
        <v>#VALUE!</v>
      </c>
    </row>
    <row r="713" spans="15:22" x14ac:dyDescent="0.25">
      <c r="O713" t="e">
        <f>MID(LEFT(Tabelle4[[#This Row],[Spalte4]],SEARCH(".",Tabelle4[[#This Row],[Spalte4]],1)-1),SEARCH("DB",Tabelle4[[#This Row],[Spalte4]],1),20)</f>
        <v>#VALUE!</v>
      </c>
      <c r="P7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3" s="2" t="str">
        <f>IF(ISNUMBER(SEARCH(".",RIGHT(Tabelle4[[#This Row],[Spalte4]],2),1)),RIGHT(Tabelle4[[#This Row],[Spalte4]],1),"")</f>
        <v/>
      </c>
      <c r="R713" t="e">
        <f>_xlfn.TEXTJOIN(" ",FALSE,Tabelle4[[#This Row],[H]],_xlfn.TEXTJOIN(".",TRUE,Tabelle4[[#This Row],[byte]],Tabelle4[[#This Row],[bit]]))</f>
        <v>#VALUE!</v>
      </c>
      <c r="S713" t="str">
        <f xml:space="preserve"> "." &amp; SUBSTITUTE(SUBSTITUTE(Tabelle4[[#This Row],[Spalte3]],"[",""),"]","")</f>
        <v>.</v>
      </c>
      <c r="U713" t="str">
        <f>IF(Tabelle4[[#This Row],[Spalte5]]="BOOL","BOOL",
IF(Tabelle4[[#This Row],[Spalte5]]="DEZ+/-",
IF(P714-Tabelle4[[#This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3" s="4" t="e">
        <f>IF(Tabelle4[[#This Row],[Spalte5]] = "BOOL","0.1",P714-Tabelle4[[#This Row],[byte]])</f>
        <v>#VALUE!</v>
      </c>
    </row>
    <row r="714" spans="15:22" x14ac:dyDescent="0.25">
      <c r="O714" t="e">
        <f>MID(LEFT(Tabelle4[[#This Row],[Spalte4]],SEARCH(".",Tabelle4[[#This Row],[Spalte4]],1)-1),SEARCH("DB",Tabelle4[[#This Row],[Spalte4]],1),20)</f>
        <v>#VALUE!</v>
      </c>
      <c r="P7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4" s="2" t="str">
        <f>IF(ISNUMBER(SEARCH(".",RIGHT(Tabelle4[[#This Row],[Spalte4]],2),1)),RIGHT(Tabelle4[[#This Row],[Spalte4]],1),"")</f>
        <v/>
      </c>
      <c r="R714" t="e">
        <f>_xlfn.TEXTJOIN(" ",FALSE,Tabelle4[[#This Row],[H]],_xlfn.TEXTJOIN(".",TRUE,Tabelle4[[#This Row],[byte]],Tabelle4[[#This Row],[bit]]))</f>
        <v>#VALUE!</v>
      </c>
      <c r="S714" t="str">
        <f xml:space="preserve"> "." &amp; SUBSTITUTE(SUBSTITUTE(Tabelle4[[#This Row],[Spalte3]],"[",""),"]","")</f>
        <v>.</v>
      </c>
      <c r="U714" t="str">
        <f>IF(Tabelle4[[#This Row],[Spalte5]]="BOOL","BOOL",
IF(Tabelle4[[#This Row],[Spalte5]]="DEZ+/-",
IF(P715-Tabelle4[[#This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4" s="4" t="e">
        <f>IF(Tabelle4[[#This Row],[Spalte5]] = "BOOL","0.1",P715-Tabelle4[[#This Row],[byte]])</f>
        <v>#VALUE!</v>
      </c>
    </row>
    <row r="715" spans="15:22" x14ac:dyDescent="0.25">
      <c r="O715" t="e">
        <f>MID(LEFT(Tabelle4[[#This Row],[Spalte4]],SEARCH(".",Tabelle4[[#This Row],[Spalte4]],1)-1),SEARCH("DB",Tabelle4[[#This Row],[Spalte4]],1),20)</f>
        <v>#VALUE!</v>
      </c>
      <c r="P7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5" s="2" t="str">
        <f>IF(ISNUMBER(SEARCH(".",RIGHT(Tabelle4[[#This Row],[Spalte4]],2),1)),RIGHT(Tabelle4[[#This Row],[Spalte4]],1),"")</f>
        <v/>
      </c>
      <c r="R715" t="e">
        <f>_xlfn.TEXTJOIN(" ",FALSE,Tabelle4[[#This Row],[H]],_xlfn.TEXTJOIN(".",TRUE,Tabelle4[[#This Row],[byte]],Tabelle4[[#This Row],[bit]]))</f>
        <v>#VALUE!</v>
      </c>
      <c r="S715" t="str">
        <f xml:space="preserve"> "." &amp; SUBSTITUTE(SUBSTITUTE(Tabelle4[[#This Row],[Spalte3]],"[",""),"]","")</f>
        <v>.</v>
      </c>
      <c r="U715" t="str">
        <f>IF(Tabelle4[[#This Row],[Spalte5]]="BOOL","BOOL",
IF(Tabelle4[[#This Row],[Spalte5]]="DEZ+/-",
IF(P716-Tabelle4[[#This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5" s="4" t="e">
        <f>IF(Tabelle4[[#This Row],[Spalte5]] = "BOOL","0.1",P716-Tabelle4[[#This Row],[byte]])</f>
        <v>#VALUE!</v>
      </c>
    </row>
    <row r="716" spans="15:22" x14ac:dyDescent="0.25">
      <c r="O716" t="e">
        <f>MID(LEFT(Tabelle4[[#This Row],[Spalte4]],SEARCH(".",Tabelle4[[#This Row],[Spalte4]],1)-1),SEARCH("DB",Tabelle4[[#This Row],[Spalte4]],1),20)</f>
        <v>#VALUE!</v>
      </c>
      <c r="P7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6" s="2" t="str">
        <f>IF(ISNUMBER(SEARCH(".",RIGHT(Tabelle4[[#This Row],[Spalte4]],2),1)),RIGHT(Tabelle4[[#This Row],[Spalte4]],1),"")</f>
        <v/>
      </c>
      <c r="R716" t="e">
        <f>_xlfn.TEXTJOIN(" ",FALSE,Tabelle4[[#This Row],[H]],_xlfn.TEXTJOIN(".",TRUE,Tabelle4[[#This Row],[byte]],Tabelle4[[#This Row],[bit]]))</f>
        <v>#VALUE!</v>
      </c>
      <c r="S716" t="str">
        <f xml:space="preserve"> "." &amp; SUBSTITUTE(SUBSTITUTE(Tabelle4[[#This Row],[Spalte3]],"[",""),"]","")</f>
        <v>.</v>
      </c>
      <c r="U716" t="str">
        <f>IF(Tabelle4[[#This Row],[Spalte5]]="BOOL","BOOL",
IF(Tabelle4[[#This Row],[Spalte5]]="DEZ+/-",
IF(P717-Tabelle4[[#This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6" s="4" t="e">
        <f>IF(Tabelle4[[#This Row],[Spalte5]] = "BOOL","0.1",P717-Tabelle4[[#This Row],[byte]])</f>
        <v>#VALUE!</v>
      </c>
    </row>
    <row r="717" spans="15:22" x14ac:dyDescent="0.25">
      <c r="O717" t="e">
        <f>MID(LEFT(Tabelle4[[#This Row],[Spalte4]],SEARCH(".",Tabelle4[[#This Row],[Spalte4]],1)-1),SEARCH("DB",Tabelle4[[#This Row],[Spalte4]],1),20)</f>
        <v>#VALUE!</v>
      </c>
      <c r="P7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7" s="2" t="str">
        <f>IF(ISNUMBER(SEARCH(".",RIGHT(Tabelle4[[#This Row],[Spalte4]],2),1)),RIGHT(Tabelle4[[#This Row],[Spalte4]],1),"")</f>
        <v/>
      </c>
      <c r="R717" t="e">
        <f>_xlfn.TEXTJOIN(" ",FALSE,Tabelle4[[#This Row],[H]],_xlfn.TEXTJOIN(".",TRUE,Tabelle4[[#This Row],[byte]],Tabelle4[[#This Row],[bit]]))</f>
        <v>#VALUE!</v>
      </c>
      <c r="S717" t="str">
        <f xml:space="preserve"> "." &amp; SUBSTITUTE(SUBSTITUTE(Tabelle4[[#This Row],[Spalte3]],"[",""),"]","")</f>
        <v>.</v>
      </c>
      <c r="U717" t="str">
        <f>IF(Tabelle4[[#This Row],[Spalte5]]="BOOL","BOOL",
IF(Tabelle4[[#This Row],[Spalte5]]="DEZ+/-",
IF(P718-Tabelle4[[#This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7" s="4" t="e">
        <f>IF(Tabelle4[[#This Row],[Spalte5]] = "BOOL","0.1",P718-Tabelle4[[#This Row],[byte]])</f>
        <v>#VALUE!</v>
      </c>
    </row>
    <row r="718" spans="15:22" x14ac:dyDescent="0.25">
      <c r="O718" t="e">
        <f>MID(LEFT(Tabelle4[[#This Row],[Spalte4]],SEARCH(".",Tabelle4[[#This Row],[Spalte4]],1)-1),SEARCH("DB",Tabelle4[[#This Row],[Spalte4]],1),20)</f>
        <v>#VALUE!</v>
      </c>
      <c r="P7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8" s="2" t="str">
        <f>IF(ISNUMBER(SEARCH(".",RIGHT(Tabelle4[[#This Row],[Spalte4]],2),1)),RIGHT(Tabelle4[[#This Row],[Spalte4]],1),"")</f>
        <v/>
      </c>
      <c r="R718" t="e">
        <f>_xlfn.TEXTJOIN(" ",FALSE,Tabelle4[[#This Row],[H]],_xlfn.TEXTJOIN(".",TRUE,Tabelle4[[#This Row],[byte]],Tabelle4[[#This Row],[bit]]))</f>
        <v>#VALUE!</v>
      </c>
      <c r="S718" t="str">
        <f xml:space="preserve"> "." &amp; SUBSTITUTE(SUBSTITUTE(Tabelle4[[#This Row],[Spalte3]],"[",""),"]","")</f>
        <v>.</v>
      </c>
      <c r="U718" t="str">
        <f>IF(Tabelle4[[#This Row],[Spalte5]]="BOOL","BOOL",
IF(Tabelle4[[#This Row],[Spalte5]]="DEZ+/-",
IF(P719-Tabelle4[[#This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8" s="4" t="e">
        <f>IF(Tabelle4[[#This Row],[Spalte5]] = "BOOL","0.1",P719-Tabelle4[[#This Row],[byte]])</f>
        <v>#VALUE!</v>
      </c>
    </row>
    <row r="719" spans="15:22" x14ac:dyDescent="0.25">
      <c r="O719" t="e">
        <f>MID(LEFT(Tabelle4[[#This Row],[Spalte4]],SEARCH(".",Tabelle4[[#This Row],[Spalte4]],1)-1),SEARCH("DB",Tabelle4[[#This Row],[Spalte4]],1),20)</f>
        <v>#VALUE!</v>
      </c>
      <c r="P7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19" s="2" t="str">
        <f>IF(ISNUMBER(SEARCH(".",RIGHT(Tabelle4[[#This Row],[Spalte4]],2),1)),RIGHT(Tabelle4[[#This Row],[Spalte4]],1),"")</f>
        <v/>
      </c>
      <c r="R719" t="e">
        <f>_xlfn.TEXTJOIN(" ",FALSE,Tabelle4[[#This Row],[H]],_xlfn.TEXTJOIN(".",TRUE,Tabelle4[[#This Row],[byte]],Tabelle4[[#This Row],[bit]]))</f>
        <v>#VALUE!</v>
      </c>
      <c r="S719" t="str">
        <f xml:space="preserve"> "." &amp; SUBSTITUTE(SUBSTITUTE(Tabelle4[[#This Row],[Spalte3]],"[",""),"]","")</f>
        <v>.</v>
      </c>
      <c r="U719" t="str">
        <f>IF(Tabelle4[[#This Row],[Spalte5]]="BOOL","BOOL",
IF(Tabelle4[[#This Row],[Spalte5]]="DEZ+/-",
IF(P720-Tabelle4[[#This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19" s="4" t="e">
        <f>IF(Tabelle4[[#This Row],[Spalte5]] = "BOOL","0.1",P720-Tabelle4[[#This Row],[byte]])</f>
        <v>#VALUE!</v>
      </c>
    </row>
    <row r="720" spans="15:22" x14ac:dyDescent="0.25">
      <c r="O720" t="e">
        <f>MID(LEFT(Tabelle4[[#This Row],[Spalte4]],SEARCH(".",Tabelle4[[#This Row],[Spalte4]],1)-1),SEARCH("DB",Tabelle4[[#This Row],[Spalte4]],1),20)</f>
        <v>#VALUE!</v>
      </c>
      <c r="P7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0" s="2" t="str">
        <f>IF(ISNUMBER(SEARCH(".",RIGHT(Tabelle4[[#This Row],[Spalte4]],2),1)),RIGHT(Tabelle4[[#This Row],[Spalte4]],1),"")</f>
        <v/>
      </c>
      <c r="R720" t="e">
        <f>_xlfn.TEXTJOIN(" ",FALSE,Tabelle4[[#This Row],[H]],_xlfn.TEXTJOIN(".",TRUE,Tabelle4[[#This Row],[byte]],Tabelle4[[#This Row],[bit]]))</f>
        <v>#VALUE!</v>
      </c>
      <c r="S720" t="str">
        <f xml:space="preserve"> "." &amp; SUBSTITUTE(SUBSTITUTE(Tabelle4[[#This Row],[Spalte3]],"[",""),"]","")</f>
        <v>.</v>
      </c>
      <c r="U720" t="str">
        <f>IF(Tabelle4[[#This Row],[Spalte5]]="BOOL","BOOL",
IF(Tabelle4[[#This Row],[Spalte5]]="DEZ+/-",
IF(P721-Tabelle4[[#This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0" s="4" t="e">
        <f>IF(Tabelle4[[#This Row],[Spalte5]] = "BOOL","0.1",P721-Tabelle4[[#This Row],[byte]])</f>
        <v>#VALUE!</v>
      </c>
    </row>
    <row r="721" spans="15:22" x14ac:dyDescent="0.25">
      <c r="O721" t="e">
        <f>MID(LEFT(Tabelle4[[#This Row],[Spalte4]],SEARCH(".",Tabelle4[[#This Row],[Spalte4]],1)-1),SEARCH("DB",Tabelle4[[#This Row],[Spalte4]],1),20)</f>
        <v>#VALUE!</v>
      </c>
      <c r="P7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1" s="2" t="str">
        <f>IF(ISNUMBER(SEARCH(".",RIGHT(Tabelle4[[#This Row],[Spalte4]],2),1)),RIGHT(Tabelle4[[#This Row],[Spalte4]],1),"")</f>
        <v/>
      </c>
      <c r="R721" t="e">
        <f>_xlfn.TEXTJOIN(" ",FALSE,Tabelle4[[#This Row],[H]],_xlfn.TEXTJOIN(".",TRUE,Tabelle4[[#This Row],[byte]],Tabelle4[[#This Row],[bit]]))</f>
        <v>#VALUE!</v>
      </c>
      <c r="S721" t="str">
        <f xml:space="preserve"> "." &amp; SUBSTITUTE(SUBSTITUTE(Tabelle4[[#This Row],[Spalte3]],"[",""),"]","")</f>
        <v>.</v>
      </c>
      <c r="U721" t="str">
        <f>IF(Tabelle4[[#This Row],[Spalte5]]="BOOL","BOOL",
IF(Tabelle4[[#This Row],[Spalte5]]="DEZ+/-",
IF(P722-Tabelle4[[#This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1" s="4" t="e">
        <f>IF(Tabelle4[[#This Row],[Spalte5]] = "BOOL","0.1",P722-Tabelle4[[#This Row],[byte]])</f>
        <v>#VALUE!</v>
      </c>
    </row>
    <row r="722" spans="15:22" x14ac:dyDescent="0.25">
      <c r="O722" t="e">
        <f>MID(LEFT(Tabelle4[[#This Row],[Spalte4]],SEARCH(".",Tabelle4[[#This Row],[Spalte4]],1)-1),SEARCH("DB",Tabelle4[[#This Row],[Spalte4]],1),20)</f>
        <v>#VALUE!</v>
      </c>
      <c r="P7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2" s="2" t="str">
        <f>IF(ISNUMBER(SEARCH(".",RIGHT(Tabelle4[[#This Row],[Spalte4]],2),1)),RIGHT(Tabelle4[[#This Row],[Spalte4]],1),"")</f>
        <v/>
      </c>
      <c r="R722" t="e">
        <f>_xlfn.TEXTJOIN(" ",FALSE,Tabelle4[[#This Row],[H]],_xlfn.TEXTJOIN(".",TRUE,Tabelle4[[#This Row],[byte]],Tabelle4[[#This Row],[bit]]))</f>
        <v>#VALUE!</v>
      </c>
      <c r="S722" t="str">
        <f xml:space="preserve"> "." &amp; SUBSTITUTE(SUBSTITUTE(Tabelle4[[#This Row],[Spalte3]],"[",""),"]","")</f>
        <v>.</v>
      </c>
      <c r="U722" t="str">
        <f>IF(Tabelle4[[#This Row],[Spalte5]]="BOOL","BOOL",
IF(Tabelle4[[#This Row],[Spalte5]]="DEZ+/-",
IF(P723-Tabelle4[[#This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2" s="4" t="e">
        <f>IF(Tabelle4[[#This Row],[Spalte5]] = "BOOL","0.1",P723-Tabelle4[[#This Row],[byte]])</f>
        <v>#VALUE!</v>
      </c>
    </row>
    <row r="723" spans="15:22" x14ac:dyDescent="0.25">
      <c r="O723" t="e">
        <f>MID(LEFT(Tabelle4[[#This Row],[Spalte4]],SEARCH(".",Tabelle4[[#This Row],[Spalte4]],1)-1),SEARCH("DB",Tabelle4[[#This Row],[Spalte4]],1),20)</f>
        <v>#VALUE!</v>
      </c>
      <c r="P7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3" s="2" t="str">
        <f>IF(ISNUMBER(SEARCH(".",RIGHT(Tabelle4[[#This Row],[Spalte4]],2),1)),RIGHT(Tabelle4[[#This Row],[Spalte4]],1),"")</f>
        <v/>
      </c>
      <c r="R723" t="e">
        <f>_xlfn.TEXTJOIN(" ",FALSE,Tabelle4[[#This Row],[H]],_xlfn.TEXTJOIN(".",TRUE,Tabelle4[[#This Row],[byte]],Tabelle4[[#This Row],[bit]]))</f>
        <v>#VALUE!</v>
      </c>
      <c r="S723" t="str">
        <f xml:space="preserve"> "." &amp; SUBSTITUTE(SUBSTITUTE(Tabelle4[[#This Row],[Spalte3]],"[",""),"]","")</f>
        <v>.</v>
      </c>
      <c r="U723" t="str">
        <f>IF(Tabelle4[[#This Row],[Spalte5]]="BOOL","BOOL",
IF(Tabelle4[[#This Row],[Spalte5]]="DEZ+/-",
IF(P724-Tabelle4[[#This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3" s="4" t="e">
        <f>IF(Tabelle4[[#This Row],[Spalte5]] = "BOOL","0.1",P724-Tabelle4[[#This Row],[byte]])</f>
        <v>#VALUE!</v>
      </c>
    </row>
    <row r="724" spans="15:22" x14ac:dyDescent="0.25">
      <c r="O724" t="e">
        <f>MID(LEFT(Tabelle4[[#This Row],[Spalte4]],SEARCH(".",Tabelle4[[#This Row],[Spalte4]],1)-1),SEARCH("DB",Tabelle4[[#This Row],[Spalte4]],1),20)</f>
        <v>#VALUE!</v>
      </c>
      <c r="P7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4" s="2" t="str">
        <f>IF(ISNUMBER(SEARCH(".",RIGHT(Tabelle4[[#This Row],[Spalte4]],2),1)),RIGHT(Tabelle4[[#This Row],[Spalte4]],1),"")</f>
        <v/>
      </c>
      <c r="R724" t="e">
        <f>_xlfn.TEXTJOIN(" ",FALSE,Tabelle4[[#This Row],[H]],_xlfn.TEXTJOIN(".",TRUE,Tabelle4[[#This Row],[byte]],Tabelle4[[#This Row],[bit]]))</f>
        <v>#VALUE!</v>
      </c>
      <c r="S724" t="str">
        <f xml:space="preserve"> "." &amp; SUBSTITUTE(SUBSTITUTE(Tabelle4[[#This Row],[Spalte3]],"[",""),"]","")</f>
        <v>.</v>
      </c>
      <c r="U724" t="str">
        <f>IF(Tabelle4[[#This Row],[Spalte5]]="BOOL","BOOL",
IF(Tabelle4[[#This Row],[Spalte5]]="DEZ+/-",
IF(P725-Tabelle4[[#This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4" s="4" t="e">
        <f>IF(Tabelle4[[#This Row],[Spalte5]] = "BOOL","0.1",P725-Tabelle4[[#This Row],[byte]])</f>
        <v>#VALUE!</v>
      </c>
    </row>
    <row r="725" spans="15:22" x14ac:dyDescent="0.25">
      <c r="O725" t="e">
        <f>MID(LEFT(Tabelle4[[#This Row],[Spalte4]],SEARCH(".",Tabelle4[[#This Row],[Spalte4]],1)-1),SEARCH("DB",Tabelle4[[#This Row],[Spalte4]],1),20)</f>
        <v>#VALUE!</v>
      </c>
      <c r="P7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5" s="2" t="str">
        <f>IF(ISNUMBER(SEARCH(".",RIGHT(Tabelle4[[#This Row],[Spalte4]],2),1)),RIGHT(Tabelle4[[#This Row],[Spalte4]],1),"")</f>
        <v/>
      </c>
      <c r="R725" t="e">
        <f>_xlfn.TEXTJOIN(" ",FALSE,Tabelle4[[#This Row],[H]],_xlfn.TEXTJOIN(".",TRUE,Tabelle4[[#This Row],[byte]],Tabelle4[[#This Row],[bit]]))</f>
        <v>#VALUE!</v>
      </c>
      <c r="S725" t="str">
        <f xml:space="preserve"> "." &amp; SUBSTITUTE(SUBSTITUTE(Tabelle4[[#This Row],[Spalte3]],"[",""),"]","")</f>
        <v>.</v>
      </c>
      <c r="U725" t="str">
        <f>IF(Tabelle4[[#This Row],[Spalte5]]="BOOL","BOOL",
IF(Tabelle4[[#This Row],[Spalte5]]="DEZ+/-",
IF(P726-Tabelle4[[#This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5" s="4" t="e">
        <f>IF(Tabelle4[[#This Row],[Spalte5]] = "BOOL","0.1",P726-Tabelle4[[#This Row],[byte]])</f>
        <v>#VALUE!</v>
      </c>
    </row>
    <row r="726" spans="15:22" x14ac:dyDescent="0.25">
      <c r="O726" t="e">
        <f>MID(LEFT(Tabelle4[[#This Row],[Spalte4]],SEARCH(".",Tabelle4[[#This Row],[Spalte4]],1)-1),SEARCH("DB",Tabelle4[[#This Row],[Spalte4]],1),20)</f>
        <v>#VALUE!</v>
      </c>
      <c r="P7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6" s="2" t="str">
        <f>IF(ISNUMBER(SEARCH(".",RIGHT(Tabelle4[[#This Row],[Spalte4]],2),1)),RIGHT(Tabelle4[[#This Row],[Spalte4]],1),"")</f>
        <v/>
      </c>
      <c r="R726" t="e">
        <f>_xlfn.TEXTJOIN(" ",FALSE,Tabelle4[[#This Row],[H]],_xlfn.TEXTJOIN(".",TRUE,Tabelle4[[#This Row],[byte]],Tabelle4[[#This Row],[bit]]))</f>
        <v>#VALUE!</v>
      </c>
      <c r="S726" t="str">
        <f xml:space="preserve"> "." &amp; SUBSTITUTE(SUBSTITUTE(Tabelle4[[#This Row],[Spalte3]],"[",""),"]","")</f>
        <v>.</v>
      </c>
      <c r="U726" t="str">
        <f>IF(Tabelle4[[#This Row],[Spalte5]]="BOOL","BOOL",
IF(Tabelle4[[#This Row],[Spalte5]]="DEZ+/-",
IF(P727-Tabelle4[[#This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6" s="4" t="e">
        <f>IF(Tabelle4[[#This Row],[Spalte5]] = "BOOL","0.1",P727-Tabelle4[[#This Row],[byte]])</f>
        <v>#VALUE!</v>
      </c>
    </row>
    <row r="727" spans="15:22" x14ac:dyDescent="0.25">
      <c r="O727" t="e">
        <f>MID(LEFT(Tabelle4[[#This Row],[Spalte4]],SEARCH(".",Tabelle4[[#This Row],[Spalte4]],1)-1),SEARCH("DB",Tabelle4[[#This Row],[Spalte4]],1),20)</f>
        <v>#VALUE!</v>
      </c>
      <c r="P7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7" s="2" t="str">
        <f>IF(ISNUMBER(SEARCH(".",RIGHT(Tabelle4[[#This Row],[Spalte4]],2),1)),RIGHT(Tabelle4[[#This Row],[Spalte4]],1),"")</f>
        <v/>
      </c>
      <c r="R727" t="e">
        <f>_xlfn.TEXTJOIN(" ",FALSE,Tabelle4[[#This Row],[H]],_xlfn.TEXTJOIN(".",TRUE,Tabelle4[[#This Row],[byte]],Tabelle4[[#This Row],[bit]]))</f>
        <v>#VALUE!</v>
      </c>
      <c r="S727" t="str">
        <f xml:space="preserve"> "." &amp; SUBSTITUTE(SUBSTITUTE(Tabelle4[[#This Row],[Spalte3]],"[",""),"]","")</f>
        <v>.</v>
      </c>
      <c r="U727" t="str">
        <f>IF(Tabelle4[[#This Row],[Spalte5]]="BOOL","BOOL",
IF(Tabelle4[[#This Row],[Spalte5]]="DEZ+/-",
IF(P728-Tabelle4[[#This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7" s="4" t="e">
        <f>IF(Tabelle4[[#This Row],[Spalte5]] = "BOOL","0.1",P728-Tabelle4[[#This Row],[byte]])</f>
        <v>#VALUE!</v>
      </c>
    </row>
    <row r="728" spans="15:22" x14ac:dyDescent="0.25">
      <c r="O728" t="e">
        <f>MID(LEFT(Tabelle4[[#This Row],[Spalte4]],SEARCH(".",Tabelle4[[#This Row],[Spalte4]],1)-1),SEARCH("DB",Tabelle4[[#This Row],[Spalte4]],1),20)</f>
        <v>#VALUE!</v>
      </c>
      <c r="P7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8" s="2" t="str">
        <f>IF(ISNUMBER(SEARCH(".",RIGHT(Tabelle4[[#This Row],[Spalte4]],2),1)),RIGHT(Tabelle4[[#This Row],[Spalte4]],1),"")</f>
        <v/>
      </c>
      <c r="R728" t="e">
        <f>_xlfn.TEXTJOIN(" ",FALSE,Tabelle4[[#This Row],[H]],_xlfn.TEXTJOIN(".",TRUE,Tabelle4[[#This Row],[byte]],Tabelle4[[#This Row],[bit]]))</f>
        <v>#VALUE!</v>
      </c>
      <c r="S728" t="str">
        <f xml:space="preserve"> "." &amp; SUBSTITUTE(SUBSTITUTE(Tabelle4[[#This Row],[Spalte3]],"[",""),"]","")</f>
        <v>.</v>
      </c>
      <c r="U728" t="str">
        <f>IF(Tabelle4[[#This Row],[Spalte5]]="BOOL","BOOL",
IF(Tabelle4[[#This Row],[Spalte5]]="DEZ+/-",
IF(P729-Tabelle4[[#This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8" s="4" t="e">
        <f>IF(Tabelle4[[#This Row],[Spalte5]] = "BOOL","0.1",P729-Tabelle4[[#This Row],[byte]])</f>
        <v>#VALUE!</v>
      </c>
    </row>
    <row r="729" spans="15:22" x14ac:dyDescent="0.25">
      <c r="O729" t="e">
        <f>MID(LEFT(Tabelle4[[#This Row],[Spalte4]],SEARCH(".",Tabelle4[[#This Row],[Spalte4]],1)-1),SEARCH("DB",Tabelle4[[#This Row],[Spalte4]],1),20)</f>
        <v>#VALUE!</v>
      </c>
      <c r="P7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29" s="2" t="str">
        <f>IF(ISNUMBER(SEARCH(".",RIGHT(Tabelle4[[#This Row],[Spalte4]],2),1)),RIGHT(Tabelle4[[#This Row],[Spalte4]],1),"")</f>
        <v/>
      </c>
      <c r="R729" t="e">
        <f>_xlfn.TEXTJOIN(" ",FALSE,Tabelle4[[#This Row],[H]],_xlfn.TEXTJOIN(".",TRUE,Tabelle4[[#This Row],[byte]],Tabelle4[[#This Row],[bit]]))</f>
        <v>#VALUE!</v>
      </c>
      <c r="S729" t="str">
        <f xml:space="preserve"> "." &amp; SUBSTITUTE(SUBSTITUTE(Tabelle4[[#This Row],[Spalte3]],"[",""),"]","")</f>
        <v>.</v>
      </c>
      <c r="U729" t="str">
        <f>IF(Tabelle4[[#This Row],[Spalte5]]="BOOL","BOOL",
IF(Tabelle4[[#This Row],[Spalte5]]="DEZ+/-",
IF(P730-Tabelle4[[#This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29" s="4" t="e">
        <f>IF(Tabelle4[[#This Row],[Spalte5]] = "BOOL","0.1",P730-Tabelle4[[#This Row],[byte]])</f>
        <v>#VALUE!</v>
      </c>
    </row>
    <row r="730" spans="15:22" x14ac:dyDescent="0.25">
      <c r="O730" t="e">
        <f>MID(LEFT(Tabelle4[[#This Row],[Spalte4]],SEARCH(".",Tabelle4[[#This Row],[Spalte4]],1)-1),SEARCH("DB",Tabelle4[[#This Row],[Spalte4]],1),20)</f>
        <v>#VALUE!</v>
      </c>
      <c r="P7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0" s="2" t="str">
        <f>IF(ISNUMBER(SEARCH(".",RIGHT(Tabelle4[[#This Row],[Spalte4]],2),1)),RIGHT(Tabelle4[[#This Row],[Spalte4]],1),"")</f>
        <v/>
      </c>
      <c r="R730" t="e">
        <f>_xlfn.TEXTJOIN(" ",FALSE,Tabelle4[[#This Row],[H]],_xlfn.TEXTJOIN(".",TRUE,Tabelle4[[#This Row],[byte]],Tabelle4[[#This Row],[bit]]))</f>
        <v>#VALUE!</v>
      </c>
      <c r="S730" t="str">
        <f xml:space="preserve"> "." &amp; SUBSTITUTE(SUBSTITUTE(Tabelle4[[#This Row],[Spalte3]],"[",""),"]","")</f>
        <v>.</v>
      </c>
      <c r="U730" t="str">
        <f>IF(Tabelle4[[#This Row],[Spalte5]]="BOOL","BOOL",
IF(Tabelle4[[#This Row],[Spalte5]]="DEZ+/-",
IF(P731-Tabelle4[[#This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0" s="4" t="e">
        <f>IF(Tabelle4[[#This Row],[Spalte5]] = "BOOL","0.1",P731-Tabelle4[[#This Row],[byte]])</f>
        <v>#VALUE!</v>
      </c>
    </row>
    <row r="731" spans="15:22" x14ac:dyDescent="0.25">
      <c r="O731" t="e">
        <f>MID(LEFT(Tabelle4[[#This Row],[Spalte4]],SEARCH(".",Tabelle4[[#This Row],[Spalte4]],1)-1),SEARCH("DB",Tabelle4[[#This Row],[Spalte4]],1),20)</f>
        <v>#VALUE!</v>
      </c>
      <c r="P7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1" s="2" t="str">
        <f>IF(ISNUMBER(SEARCH(".",RIGHT(Tabelle4[[#This Row],[Spalte4]],2),1)),RIGHT(Tabelle4[[#This Row],[Spalte4]],1),"")</f>
        <v/>
      </c>
      <c r="R731" t="e">
        <f>_xlfn.TEXTJOIN(" ",FALSE,Tabelle4[[#This Row],[H]],_xlfn.TEXTJOIN(".",TRUE,Tabelle4[[#This Row],[byte]],Tabelle4[[#This Row],[bit]]))</f>
        <v>#VALUE!</v>
      </c>
      <c r="S731" t="str">
        <f xml:space="preserve"> "." &amp; SUBSTITUTE(SUBSTITUTE(Tabelle4[[#This Row],[Spalte3]],"[",""),"]","")</f>
        <v>.</v>
      </c>
      <c r="U731" t="str">
        <f>IF(Tabelle4[[#This Row],[Spalte5]]="BOOL","BOOL",
IF(Tabelle4[[#This Row],[Spalte5]]="DEZ+/-",
IF(P732-Tabelle4[[#This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1" s="4" t="e">
        <f>IF(Tabelle4[[#This Row],[Spalte5]] = "BOOL","0.1",P732-Tabelle4[[#This Row],[byte]])</f>
        <v>#VALUE!</v>
      </c>
    </row>
    <row r="732" spans="15:22" x14ac:dyDescent="0.25">
      <c r="O732" t="e">
        <f>MID(LEFT(Tabelle4[[#This Row],[Spalte4]],SEARCH(".",Tabelle4[[#This Row],[Spalte4]],1)-1),SEARCH("DB",Tabelle4[[#This Row],[Spalte4]],1),20)</f>
        <v>#VALUE!</v>
      </c>
      <c r="P7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2" s="2" t="str">
        <f>IF(ISNUMBER(SEARCH(".",RIGHT(Tabelle4[[#This Row],[Spalte4]],2),1)),RIGHT(Tabelle4[[#This Row],[Spalte4]],1),"")</f>
        <v/>
      </c>
      <c r="R732" t="e">
        <f>_xlfn.TEXTJOIN(" ",FALSE,Tabelle4[[#This Row],[H]],_xlfn.TEXTJOIN(".",TRUE,Tabelle4[[#This Row],[byte]],Tabelle4[[#This Row],[bit]]))</f>
        <v>#VALUE!</v>
      </c>
      <c r="S732" t="str">
        <f xml:space="preserve"> "." &amp; SUBSTITUTE(SUBSTITUTE(Tabelle4[[#This Row],[Spalte3]],"[",""),"]","")</f>
        <v>.</v>
      </c>
      <c r="U732" t="str">
        <f>IF(Tabelle4[[#This Row],[Spalte5]]="BOOL","BOOL",
IF(Tabelle4[[#This Row],[Spalte5]]="DEZ+/-",
IF(P733-Tabelle4[[#This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2" s="4" t="e">
        <f>IF(Tabelle4[[#This Row],[Spalte5]] = "BOOL","0.1",P733-Tabelle4[[#This Row],[byte]])</f>
        <v>#VALUE!</v>
      </c>
    </row>
    <row r="733" spans="15:22" x14ac:dyDescent="0.25">
      <c r="O733" t="e">
        <f>MID(LEFT(Tabelle4[[#This Row],[Spalte4]],SEARCH(".",Tabelle4[[#This Row],[Spalte4]],1)-1),SEARCH("DB",Tabelle4[[#This Row],[Spalte4]],1),20)</f>
        <v>#VALUE!</v>
      </c>
      <c r="P7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3" s="2" t="str">
        <f>IF(ISNUMBER(SEARCH(".",RIGHT(Tabelle4[[#This Row],[Spalte4]],2),1)),RIGHT(Tabelle4[[#This Row],[Spalte4]],1),"")</f>
        <v/>
      </c>
      <c r="R733" t="e">
        <f>_xlfn.TEXTJOIN(" ",FALSE,Tabelle4[[#This Row],[H]],_xlfn.TEXTJOIN(".",TRUE,Tabelle4[[#This Row],[byte]],Tabelle4[[#This Row],[bit]]))</f>
        <v>#VALUE!</v>
      </c>
      <c r="S733" t="str">
        <f xml:space="preserve"> "." &amp; SUBSTITUTE(SUBSTITUTE(Tabelle4[[#This Row],[Spalte3]],"[",""),"]","")</f>
        <v>.</v>
      </c>
      <c r="U733" t="str">
        <f>IF(Tabelle4[[#This Row],[Spalte5]]="BOOL","BOOL",
IF(Tabelle4[[#This Row],[Spalte5]]="DEZ+/-",
IF(P734-Tabelle4[[#This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3" s="4" t="e">
        <f>IF(Tabelle4[[#This Row],[Spalte5]] = "BOOL","0.1",P734-Tabelle4[[#This Row],[byte]])</f>
        <v>#VALUE!</v>
      </c>
    </row>
    <row r="734" spans="15:22" x14ac:dyDescent="0.25">
      <c r="O734" t="e">
        <f>MID(LEFT(Tabelle4[[#This Row],[Spalte4]],SEARCH(".",Tabelle4[[#This Row],[Spalte4]],1)-1),SEARCH("DB",Tabelle4[[#This Row],[Spalte4]],1),20)</f>
        <v>#VALUE!</v>
      </c>
      <c r="P7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4" s="2" t="str">
        <f>IF(ISNUMBER(SEARCH(".",RIGHT(Tabelle4[[#This Row],[Spalte4]],2),1)),RIGHT(Tabelle4[[#This Row],[Spalte4]],1),"")</f>
        <v/>
      </c>
      <c r="R734" t="e">
        <f>_xlfn.TEXTJOIN(" ",FALSE,Tabelle4[[#This Row],[H]],_xlfn.TEXTJOIN(".",TRUE,Tabelle4[[#This Row],[byte]],Tabelle4[[#This Row],[bit]]))</f>
        <v>#VALUE!</v>
      </c>
      <c r="S734" t="str">
        <f xml:space="preserve"> "." &amp; SUBSTITUTE(SUBSTITUTE(Tabelle4[[#This Row],[Spalte3]],"[",""),"]","")</f>
        <v>.</v>
      </c>
      <c r="U734" t="str">
        <f>IF(Tabelle4[[#This Row],[Spalte5]]="BOOL","BOOL",
IF(Tabelle4[[#This Row],[Spalte5]]="DEZ+/-",
IF(P735-Tabelle4[[#This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4" s="4" t="e">
        <f>IF(Tabelle4[[#This Row],[Spalte5]] = "BOOL","0.1",P735-Tabelle4[[#This Row],[byte]])</f>
        <v>#VALUE!</v>
      </c>
    </row>
    <row r="735" spans="15:22" x14ac:dyDescent="0.25">
      <c r="O735" t="e">
        <f>MID(LEFT(Tabelle4[[#This Row],[Spalte4]],SEARCH(".",Tabelle4[[#This Row],[Spalte4]],1)-1),SEARCH("DB",Tabelle4[[#This Row],[Spalte4]],1),20)</f>
        <v>#VALUE!</v>
      </c>
      <c r="P7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5" s="2" t="str">
        <f>IF(ISNUMBER(SEARCH(".",RIGHT(Tabelle4[[#This Row],[Spalte4]],2),1)),RIGHT(Tabelle4[[#This Row],[Spalte4]],1),"")</f>
        <v/>
      </c>
      <c r="R735" t="e">
        <f>_xlfn.TEXTJOIN(" ",FALSE,Tabelle4[[#This Row],[H]],_xlfn.TEXTJOIN(".",TRUE,Tabelle4[[#This Row],[byte]],Tabelle4[[#This Row],[bit]]))</f>
        <v>#VALUE!</v>
      </c>
      <c r="S735" t="str">
        <f xml:space="preserve"> "." &amp; SUBSTITUTE(SUBSTITUTE(Tabelle4[[#This Row],[Spalte3]],"[",""),"]","")</f>
        <v>.</v>
      </c>
      <c r="U735" t="str">
        <f>IF(Tabelle4[[#This Row],[Spalte5]]="BOOL","BOOL",
IF(Tabelle4[[#This Row],[Spalte5]]="DEZ+/-",
IF(P736-Tabelle4[[#This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5" s="4" t="e">
        <f>IF(Tabelle4[[#This Row],[Spalte5]] = "BOOL","0.1",P736-Tabelle4[[#This Row],[byte]])</f>
        <v>#VALUE!</v>
      </c>
    </row>
    <row r="736" spans="15:22" x14ac:dyDescent="0.25">
      <c r="O736" t="e">
        <f>MID(LEFT(Tabelle4[[#This Row],[Spalte4]],SEARCH(".",Tabelle4[[#This Row],[Spalte4]],1)-1),SEARCH("DB",Tabelle4[[#This Row],[Spalte4]],1),20)</f>
        <v>#VALUE!</v>
      </c>
      <c r="P7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6" s="2" t="str">
        <f>IF(ISNUMBER(SEARCH(".",RIGHT(Tabelle4[[#This Row],[Spalte4]],2),1)),RIGHT(Tabelle4[[#This Row],[Spalte4]],1),"")</f>
        <v/>
      </c>
      <c r="R736" t="e">
        <f>_xlfn.TEXTJOIN(" ",FALSE,Tabelle4[[#This Row],[H]],_xlfn.TEXTJOIN(".",TRUE,Tabelle4[[#This Row],[byte]],Tabelle4[[#This Row],[bit]]))</f>
        <v>#VALUE!</v>
      </c>
      <c r="S736" t="str">
        <f xml:space="preserve"> "." &amp; SUBSTITUTE(SUBSTITUTE(Tabelle4[[#This Row],[Spalte3]],"[",""),"]","")</f>
        <v>.</v>
      </c>
      <c r="U736" t="str">
        <f>IF(Tabelle4[[#This Row],[Spalte5]]="BOOL","BOOL",
IF(Tabelle4[[#This Row],[Spalte5]]="DEZ+/-",
IF(P737-Tabelle4[[#This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6" s="4" t="e">
        <f>IF(Tabelle4[[#This Row],[Spalte5]] = "BOOL","0.1",P737-Tabelle4[[#This Row],[byte]])</f>
        <v>#VALUE!</v>
      </c>
    </row>
    <row r="737" spans="15:22" x14ac:dyDescent="0.25">
      <c r="O737" t="e">
        <f>MID(LEFT(Tabelle4[[#This Row],[Spalte4]],SEARCH(".",Tabelle4[[#This Row],[Spalte4]],1)-1),SEARCH("DB",Tabelle4[[#This Row],[Spalte4]],1),20)</f>
        <v>#VALUE!</v>
      </c>
      <c r="P7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7" s="2" t="str">
        <f>IF(ISNUMBER(SEARCH(".",RIGHT(Tabelle4[[#This Row],[Spalte4]],2),1)),RIGHT(Tabelle4[[#This Row],[Spalte4]],1),"")</f>
        <v/>
      </c>
      <c r="R737" t="e">
        <f>_xlfn.TEXTJOIN(" ",FALSE,Tabelle4[[#This Row],[H]],_xlfn.TEXTJOIN(".",TRUE,Tabelle4[[#This Row],[byte]],Tabelle4[[#This Row],[bit]]))</f>
        <v>#VALUE!</v>
      </c>
      <c r="S737" t="str">
        <f xml:space="preserve"> "." &amp; SUBSTITUTE(SUBSTITUTE(Tabelle4[[#This Row],[Spalte3]],"[",""),"]","")</f>
        <v>.</v>
      </c>
      <c r="U737" t="str">
        <f>IF(Tabelle4[[#This Row],[Spalte5]]="BOOL","BOOL",
IF(Tabelle4[[#This Row],[Spalte5]]="DEZ+/-",
IF(P738-Tabelle4[[#This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7" s="4" t="e">
        <f>IF(Tabelle4[[#This Row],[Spalte5]] = "BOOL","0.1",P738-Tabelle4[[#This Row],[byte]])</f>
        <v>#VALUE!</v>
      </c>
    </row>
    <row r="738" spans="15:22" x14ac:dyDescent="0.25">
      <c r="O738" t="e">
        <f>MID(LEFT(Tabelle4[[#This Row],[Spalte4]],SEARCH(".",Tabelle4[[#This Row],[Spalte4]],1)-1),SEARCH("DB",Tabelle4[[#This Row],[Spalte4]],1),20)</f>
        <v>#VALUE!</v>
      </c>
      <c r="P7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8" s="2" t="str">
        <f>IF(ISNUMBER(SEARCH(".",RIGHT(Tabelle4[[#This Row],[Spalte4]],2),1)),RIGHT(Tabelle4[[#This Row],[Spalte4]],1),"")</f>
        <v/>
      </c>
      <c r="R738" t="e">
        <f>_xlfn.TEXTJOIN(" ",FALSE,Tabelle4[[#This Row],[H]],_xlfn.TEXTJOIN(".",TRUE,Tabelle4[[#This Row],[byte]],Tabelle4[[#This Row],[bit]]))</f>
        <v>#VALUE!</v>
      </c>
      <c r="S738" t="str">
        <f xml:space="preserve"> "." &amp; SUBSTITUTE(SUBSTITUTE(Tabelle4[[#This Row],[Spalte3]],"[",""),"]","")</f>
        <v>.</v>
      </c>
      <c r="U738" t="str">
        <f>IF(Tabelle4[[#This Row],[Spalte5]]="BOOL","BOOL",
IF(Tabelle4[[#This Row],[Spalte5]]="DEZ+/-",
IF(P739-Tabelle4[[#This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8" s="4" t="e">
        <f>IF(Tabelle4[[#This Row],[Spalte5]] = "BOOL","0.1",P739-Tabelle4[[#This Row],[byte]])</f>
        <v>#VALUE!</v>
      </c>
    </row>
    <row r="739" spans="15:22" x14ac:dyDescent="0.25">
      <c r="O739" t="e">
        <f>MID(LEFT(Tabelle4[[#This Row],[Spalte4]],SEARCH(".",Tabelle4[[#This Row],[Spalte4]],1)-1),SEARCH("DB",Tabelle4[[#This Row],[Spalte4]],1),20)</f>
        <v>#VALUE!</v>
      </c>
      <c r="P7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39" s="2" t="str">
        <f>IF(ISNUMBER(SEARCH(".",RIGHT(Tabelle4[[#This Row],[Spalte4]],2),1)),RIGHT(Tabelle4[[#This Row],[Spalte4]],1),"")</f>
        <v/>
      </c>
      <c r="R739" t="e">
        <f>_xlfn.TEXTJOIN(" ",FALSE,Tabelle4[[#This Row],[H]],_xlfn.TEXTJOIN(".",TRUE,Tabelle4[[#This Row],[byte]],Tabelle4[[#This Row],[bit]]))</f>
        <v>#VALUE!</v>
      </c>
      <c r="S739" t="str">
        <f xml:space="preserve"> "." &amp; SUBSTITUTE(SUBSTITUTE(Tabelle4[[#This Row],[Spalte3]],"[",""),"]","")</f>
        <v>.</v>
      </c>
      <c r="U739" t="str">
        <f>IF(Tabelle4[[#This Row],[Spalte5]]="BOOL","BOOL",
IF(Tabelle4[[#This Row],[Spalte5]]="DEZ+/-",
IF(P740-Tabelle4[[#This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39" s="4" t="e">
        <f>IF(Tabelle4[[#This Row],[Spalte5]] = "BOOL","0.1",P740-Tabelle4[[#This Row],[byte]])</f>
        <v>#VALUE!</v>
      </c>
    </row>
    <row r="740" spans="15:22" x14ac:dyDescent="0.25">
      <c r="O740" t="e">
        <f>MID(LEFT(Tabelle4[[#This Row],[Spalte4]],SEARCH(".",Tabelle4[[#This Row],[Spalte4]],1)-1),SEARCH("DB",Tabelle4[[#This Row],[Spalte4]],1),20)</f>
        <v>#VALUE!</v>
      </c>
      <c r="P7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0" s="2" t="str">
        <f>IF(ISNUMBER(SEARCH(".",RIGHT(Tabelle4[[#This Row],[Spalte4]],2),1)),RIGHT(Tabelle4[[#This Row],[Spalte4]],1),"")</f>
        <v/>
      </c>
      <c r="R740" t="e">
        <f>_xlfn.TEXTJOIN(" ",FALSE,Tabelle4[[#This Row],[H]],_xlfn.TEXTJOIN(".",TRUE,Tabelle4[[#This Row],[byte]],Tabelle4[[#This Row],[bit]]))</f>
        <v>#VALUE!</v>
      </c>
      <c r="S740" t="str">
        <f xml:space="preserve"> "." &amp; SUBSTITUTE(SUBSTITUTE(Tabelle4[[#This Row],[Spalte3]],"[",""),"]","")</f>
        <v>.</v>
      </c>
      <c r="U740" t="str">
        <f>IF(Tabelle4[[#This Row],[Spalte5]]="BOOL","BOOL",
IF(Tabelle4[[#This Row],[Spalte5]]="DEZ+/-",
IF(P741-Tabelle4[[#This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0" s="4" t="e">
        <f>IF(Tabelle4[[#This Row],[Spalte5]] = "BOOL","0.1",P741-Tabelle4[[#This Row],[byte]])</f>
        <v>#VALUE!</v>
      </c>
    </row>
    <row r="741" spans="15:22" x14ac:dyDescent="0.25">
      <c r="O741" t="e">
        <f>MID(LEFT(Tabelle4[[#This Row],[Spalte4]],SEARCH(".",Tabelle4[[#This Row],[Spalte4]],1)-1),SEARCH("DB",Tabelle4[[#This Row],[Spalte4]],1),20)</f>
        <v>#VALUE!</v>
      </c>
      <c r="P7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1" s="2" t="str">
        <f>IF(ISNUMBER(SEARCH(".",RIGHT(Tabelle4[[#This Row],[Spalte4]],2),1)),RIGHT(Tabelle4[[#This Row],[Spalte4]],1),"")</f>
        <v/>
      </c>
      <c r="R741" t="e">
        <f>_xlfn.TEXTJOIN(" ",FALSE,Tabelle4[[#This Row],[H]],_xlfn.TEXTJOIN(".",TRUE,Tabelle4[[#This Row],[byte]],Tabelle4[[#This Row],[bit]]))</f>
        <v>#VALUE!</v>
      </c>
      <c r="S741" t="str">
        <f xml:space="preserve"> "." &amp; SUBSTITUTE(SUBSTITUTE(Tabelle4[[#This Row],[Spalte3]],"[",""),"]","")</f>
        <v>.</v>
      </c>
      <c r="U741" t="str">
        <f>IF(Tabelle4[[#This Row],[Spalte5]]="BOOL","BOOL",
IF(Tabelle4[[#This Row],[Spalte5]]="DEZ+/-",
IF(P742-Tabelle4[[#This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1" s="4" t="e">
        <f>IF(Tabelle4[[#This Row],[Spalte5]] = "BOOL","0.1",P742-Tabelle4[[#This Row],[byte]])</f>
        <v>#VALUE!</v>
      </c>
    </row>
    <row r="742" spans="15:22" x14ac:dyDescent="0.25">
      <c r="O742" t="e">
        <f>MID(LEFT(Tabelle4[[#This Row],[Spalte4]],SEARCH(".",Tabelle4[[#This Row],[Spalte4]],1)-1),SEARCH("DB",Tabelle4[[#This Row],[Spalte4]],1),20)</f>
        <v>#VALUE!</v>
      </c>
      <c r="P7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2" s="2" t="str">
        <f>IF(ISNUMBER(SEARCH(".",RIGHT(Tabelle4[[#This Row],[Spalte4]],2),1)),RIGHT(Tabelle4[[#This Row],[Spalte4]],1),"")</f>
        <v/>
      </c>
      <c r="R742" t="e">
        <f>_xlfn.TEXTJOIN(" ",FALSE,Tabelle4[[#This Row],[H]],_xlfn.TEXTJOIN(".",TRUE,Tabelle4[[#This Row],[byte]],Tabelle4[[#This Row],[bit]]))</f>
        <v>#VALUE!</v>
      </c>
      <c r="S742" t="str">
        <f xml:space="preserve"> "." &amp; SUBSTITUTE(SUBSTITUTE(Tabelle4[[#This Row],[Spalte3]],"[",""),"]","")</f>
        <v>.</v>
      </c>
      <c r="U742" t="str">
        <f>IF(Tabelle4[[#This Row],[Spalte5]]="BOOL","BOOL",
IF(Tabelle4[[#This Row],[Spalte5]]="DEZ+/-",
IF(P743-Tabelle4[[#This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2" s="4" t="e">
        <f>IF(Tabelle4[[#This Row],[Spalte5]] = "BOOL","0.1",P743-Tabelle4[[#This Row],[byte]])</f>
        <v>#VALUE!</v>
      </c>
    </row>
    <row r="743" spans="15:22" x14ac:dyDescent="0.25">
      <c r="O743" t="e">
        <f>MID(LEFT(Tabelle4[[#This Row],[Spalte4]],SEARCH(".",Tabelle4[[#This Row],[Spalte4]],1)-1),SEARCH("DB",Tabelle4[[#This Row],[Spalte4]],1),20)</f>
        <v>#VALUE!</v>
      </c>
      <c r="P7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3" s="2" t="str">
        <f>IF(ISNUMBER(SEARCH(".",RIGHT(Tabelle4[[#This Row],[Spalte4]],2),1)),RIGHT(Tabelle4[[#This Row],[Spalte4]],1),"")</f>
        <v/>
      </c>
      <c r="R743" t="e">
        <f>_xlfn.TEXTJOIN(" ",FALSE,Tabelle4[[#This Row],[H]],_xlfn.TEXTJOIN(".",TRUE,Tabelle4[[#This Row],[byte]],Tabelle4[[#This Row],[bit]]))</f>
        <v>#VALUE!</v>
      </c>
      <c r="S743" t="str">
        <f xml:space="preserve"> "." &amp; SUBSTITUTE(SUBSTITUTE(Tabelle4[[#This Row],[Spalte3]],"[",""),"]","")</f>
        <v>.</v>
      </c>
      <c r="U743" t="str">
        <f>IF(Tabelle4[[#This Row],[Spalte5]]="BOOL","BOOL",
IF(Tabelle4[[#This Row],[Spalte5]]="DEZ+/-",
IF(P744-Tabelle4[[#This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3" s="4" t="e">
        <f>IF(Tabelle4[[#This Row],[Spalte5]] = "BOOL","0.1",P744-Tabelle4[[#This Row],[byte]])</f>
        <v>#VALUE!</v>
      </c>
    </row>
    <row r="744" spans="15:22" x14ac:dyDescent="0.25">
      <c r="O744" t="e">
        <f>MID(LEFT(Tabelle4[[#This Row],[Spalte4]],SEARCH(".",Tabelle4[[#This Row],[Spalte4]],1)-1),SEARCH("DB",Tabelle4[[#This Row],[Spalte4]],1),20)</f>
        <v>#VALUE!</v>
      </c>
      <c r="P7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4" s="2" t="str">
        <f>IF(ISNUMBER(SEARCH(".",RIGHT(Tabelle4[[#This Row],[Spalte4]],2),1)),RIGHT(Tabelle4[[#This Row],[Spalte4]],1),"")</f>
        <v/>
      </c>
      <c r="R744" t="e">
        <f>_xlfn.TEXTJOIN(" ",FALSE,Tabelle4[[#This Row],[H]],_xlfn.TEXTJOIN(".",TRUE,Tabelle4[[#This Row],[byte]],Tabelle4[[#This Row],[bit]]))</f>
        <v>#VALUE!</v>
      </c>
      <c r="S744" t="str">
        <f xml:space="preserve"> "." &amp; SUBSTITUTE(SUBSTITUTE(Tabelle4[[#This Row],[Spalte3]],"[",""),"]","")</f>
        <v>.</v>
      </c>
      <c r="U744" t="str">
        <f>IF(Tabelle4[[#This Row],[Spalte5]]="BOOL","BOOL",
IF(Tabelle4[[#This Row],[Spalte5]]="DEZ+/-",
IF(P745-Tabelle4[[#This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4" s="4" t="e">
        <f>IF(Tabelle4[[#This Row],[Spalte5]] = "BOOL","0.1",P745-Tabelle4[[#This Row],[byte]])</f>
        <v>#VALUE!</v>
      </c>
    </row>
    <row r="745" spans="15:22" x14ac:dyDescent="0.25">
      <c r="O745" t="e">
        <f>MID(LEFT(Tabelle4[[#This Row],[Spalte4]],SEARCH(".",Tabelle4[[#This Row],[Spalte4]],1)-1),SEARCH("DB",Tabelle4[[#This Row],[Spalte4]],1),20)</f>
        <v>#VALUE!</v>
      </c>
      <c r="P7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5" s="2" t="str">
        <f>IF(ISNUMBER(SEARCH(".",RIGHT(Tabelle4[[#This Row],[Spalte4]],2),1)),RIGHT(Tabelle4[[#This Row],[Spalte4]],1),"")</f>
        <v/>
      </c>
      <c r="R745" t="e">
        <f>_xlfn.TEXTJOIN(" ",FALSE,Tabelle4[[#This Row],[H]],_xlfn.TEXTJOIN(".",TRUE,Tabelle4[[#This Row],[byte]],Tabelle4[[#This Row],[bit]]))</f>
        <v>#VALUE!</v>
      </c>
      <c r="S745" t="str">
        <f xml:space="preserve"> "." &amp; SUBSTITUTE(SUBSTITUTE(Tabelle4[[#This Row],[Spalte3]],"[",""),"]","")</f>
        <v>.</v>
      </c>
      <c r="U745" t="str">
        <f>IF(Tabelle4[[#This Row],[Spalte5]]="BOOL","BOOL",
IF(Tabelle4[[#This Row],[Spalte5]]="DEZ+/-",
IF(P746-Tabelle4[[#This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5" s="4" t="e">
        <f>IF(Tabelle4[[#This Row],[Spalte5]] = "BOOL","0.1",P746-Tabelle4[[#This Row],[byte]])</f>
        <v>#VALUE!</v>
      </c>
    </row>
    <row r="746" spans="15:22" x14ac:dyDescent="0.25">
      <c r="O746" t="e">
        <f>MID(LEFT(Tabelle4[[#This Row],[Spalte4]],SEARCH(".",Tabelle4[[#This Row],[Spalte4]],1)-1),SEARCH("DB",Tabelle4[[#This Row],[Spalte4]],1),20)</f>
        <v>#VALUE!</v>
      </c>
      <c r="P7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6" s="2" t="str">
        <f>IF(ISNUMBER(SEARCH(".",RIGHT(Tabelle4[[#This Row],[Spalte4]],2),1)),RIGHT(Tabelle4[[#This Row],[Spalte4]],1),"")</f>
        <v/>
      </c>
      <c r="R746" t="e">
        <f>_xlfn.TEXTJOIN(" ",FALSE,Tabelle4[[#This Row],[H]],_xlfn.TEXTJOIN(".",TRUE,Tabelle4[[#This Row],[byte]],Tabelle4[[#This Row],[bit]]))</f>
        <v>#VALUE!</v>
      </c>
      <c r="S746" t="str">
        <f xml:space="preserve"> "." &amp; SUBSTITUTE(SUBSTITUTE(Tabelle4[[#This Row],[Spalte3]],"[",""),"]","")</f>
        <v>.</v>
      </c>
      <c r="U746" t="str">
        <f>IF(Tabelle4[[#This Row],[Spalte5]]="BOOL","BOOL",
IF(Tabelle4[[#This Row],[Spalte5]]="DEZ+/-",
IF(P747-Tabelle4[[#This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6" s="4" t="e">
        <f>IF(Tabelle4[[#This Row],[Spalte5]] = "BOOL","0.1",P747-Tabelle4[[#This Row],[byte]])</f>
        <v>#VALUE!</v>
      </c>
    </row>
    <row r="747" spans="15:22" x14ac:dyDescent="0.25">
      <c r="O747" t="e">
        <f>MID(LEFT(Tabelle4[[#This Row],[Spalte4]],SEARCH(".",Tabelle4[[#This Row],[Spalte4]],1)-1),SEARCH("DB",Tabelle4[[#This Row],[Spalte4]],1),20)</f>
        <v>#VALUE!</v>
      </c>
      <c r="P7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7" s="2" t="str">
        <f>IF(ISNUMBER(SEARCH(".",RIGHT(Tabelle4[[#This Row],[Spalte4]],2),1)),RIGHT(Tabelle4[[#This Row],[Spalte4]],1),"")</f>
        <v/>
      </c>
      <c r="R747" t="e">
        <f>_xlfn.TEXTJOIN(" ",FALSE,Tabelle4[[#This Row],[H]],_xlfn.TEXTJOIN(".",TRUE,Tabelle4[[#This Row],[byte]],Tabelle4[[#This Row],[bit]]))</f>
        <v>#VALUE!</v>
      </c>
      <c r="S747" t="str">
        <f xml:space="preserve"> "." &amp; SUBSTITUTE(SUBSTITUTE(Tabelle4[[#This Row],[Spalte3]],"[",""),"]","")</f>
        <v>.</v>
      </c>
      <c r="U747" t="str">
        <f>IF(Tabelle4[[#This Row],[Spalte5]]="BOOL","BOOL",
IF(Tabelle4[[#This Row],[Spalte5]]="DEZ+/-",
IF(P748-Tabelle4[[#This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7" s="4" t="e">
        <f>IF(Tabelle4[[#This Row],[Spalte5]] = "BOOL","0.1",P748-Tabelle4[[#This Row],[byte]])</f>
        <v>#VALUE!</v>
      </c>
    </row>
    <row r="748" spans="15:22" x14ac:dyDescent="0.25">
      <c r="O748" t="e">
        <f>MID(LEFT(Tabelle4[[#This Row],[Spalte4]],SEARCH(".",Tabelle4[[#This Row],[Spalte4]],1)-1),SEARCH("DB",Tabelle4[[#This Row],[Spalte4]],1),20)</f>
        <v>#VALUE!</v>
      </c>
      <c r="P7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8" s="2" t="str">
        <f>IF(ISNUMBER(SEARCH(".",RIGHT(Tabelle4[[#This Row],[Spalte4]],2),1)),RIGHT(Tabelle4[[#This Row],[Spalte4]],1),"")</f>
        <v/>
      </c>
      <c r="R748" t="e">
        <f>_xlfn.TEXTJOIN(" ",FALSE,Tabelle4[[#This Row],[H]],_xlfn.TEXTJOIN(".",TRUE,Tabelle4[[#This Row],[byte]],Tabelle4[[#This Row],[bit]]))</f>
        <v>#VALUE!</v>
      </c>
      <c r="S748" t="str">
        <f xml:space="preserve"> "." &amp; SUBSTITUTE(SUBSTITUTE(Tabelle4[[#This Row],[Spalte3]],"[",""),"]","")</f>
        <v>.</v>
      </c>
      <c r="U748" t="str">
        <f>IF(Tabelle4[[#This Row],[Spalte5]]="BOOL","BOOL",
IF(Tabelle4[[#This Row],[Spalte5]]="DEZ+/-",
IF(P749-Tabelle4[[#This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8" s="4" t="e">
        <f>IF(Tabelle4[[#This Row],[Spalte5]] = "BOOL","0.1",P749-Tabelle4[[#This Row],[byte]])</f>
        <v>#VALUE!</v>
      </c>
    </row>
    <row r="749" spans="15:22" x14ac:dyDescent="0.25">
      <c r="O749" t="e">
        <f>MID(LEFT(Tabelle4[[#This Row],[Spalte4]],SEARCH(".",Tabelle4[[#This Row],[Spalte4]],1)-1),SEARCH("DB",Tabelle4[[#This Row],[Spalte4]],1),20)</f>
        <v>#VALUE!</v>
      </c>
      <c r="P7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49" s="2" t="str">
        <f>IF(ISNUMBER(SEARCH(".",RIGHT(Tabelle4[[#This Row],[Spalte4]],2),1)),RIGHT(Tabelle4[[#This Row],[Spalte4]],1),"")</f>
        <v/>
      </c>
      <c r="R749" t="e">
        <f>_xlfn.TEXTJOIN(" ",FALSE,Tabelle4[[#This Row],[H]],_xlfn.TEXTJOIN(".",TRUE,Tabelle4[[#This Row],[byte]],Tabelle4[[#This Row],[bit]]))</f>
        <v>#VALUE!</v>
      </c>
      <c r="S749" t="str">
        <f xml:space="preserve"> "." &amp; SUBSTITUTE(SUBSTITUTE(Tabelle4[[#This Row],[Spalte3]],"[",""),"]","")</f>
        <v>.</v>
      </c>
      <c r="U749" t="str">
        <f>IF(Tabelle4[[#This Row],[Spalte5]]="BOOL","BOOL",
IF(Tabelle4[[#This Row],[Spalte5]]="DEZ+/-",
IF(P750-Tabelle4[[#This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49" s="4" t="e">
        <f>IF(Tabelle4[[#This Row],[Spalte5]] = "BOOL","0.1",P750-Tabelle4[[#This Row],[byte]])</f>
        <v>#VALUE!</v>
      </c>
    </row>
    <row r="750" spans="15:22" x14ac:dyDescent="0.25">
      <c r="O750" t="e">
        <f>MID(LEFT(Tabelle4[[#This Row],[Spalte4]],SEARCH(".",Tabelle4[[#This Row],[Spalte4]],1)-1),SEARCH("DB",Tabelle4[[#This Row],[Spalte4]],1),20)</f>
        <v>#VALUE!</v>
      </c>
      <c r="P7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0" s="2" t="str">
        <f>IF(ISNUMBER(SEARCH(".",RIGHT(Tabelle4[[#This Row],[Spalte4]],2),1)),RIGHT(Tabelle4[[#This Row],[Spalte4]],1),"")</f>
        <v/>
      </c>
      <c r="R750" t="e">
        <f>_xlfn.TEXTJOIN(" ",FALSE,Tabelle4[[#This Row],[H]],_xlfn.TEXTJOIN(".",TRUE,Tabelle4[[#This Row],[byte]],Tabelle4[[#This Row],[bit]]))</f>
        <v>#VALUE!</v>
      </c>
      <c r="S750" t="str">
        <f xml:space="preserve"> "." &amp; SUBSTITUTE(SUBSTITUTE(Tabelle4[[#This Row],[Spalte3]],"[",""),"]","")</f>
        <v>.</v>
      </c>
      <c r="U750" t="str">
        <f>IF(Tabelle4[[#This Row],[Spalte5]]="BOOL","BOOL",
IF(Tabelle4[[#This Row],[Spalte5]]="DEZ+/-",
IF(P751-Tabelle4[[#This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0" s="4" t="e">
        <f>IF(Tabelle4[[#This Row],[Spalte5]] = "BOOL","0.1",P751-Tabelle4[[#This Row],[byte]])</f>
        <v>#VALUE!</v>
      </c>
    </row>
    <row r="751" spans="15:22" x14ac:dyDescent="0.25">
      <c r="O751" t="e">
        <f>MID(LEFT(Tabelle4[[#This Row],[Spalte4]],SEARCH(".",Tabelle4[[#This Row],[Spalte4]],1)-1),SEARCH("DB",Tabelle4[[#This Row],[Spalte4]],1),20)</f>
        <v>#VALUE!</v>
      </c>
      <c r="P7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1" s="2" t="str">
        <f>IF(ISNUMBER(SEARCH(".",RIGHT(Tabelle4[[#This Row],[Spalte4]],2),1)),RIGHT(Tabelle4[[#This Row],[Spalte4]],1),"")</f>
        <v/>
      </c>
      <c r="R751" t="e">
        <f>_xlfn.TEXTJOIN(" ",FALSE,Tabelle4[[#This Row],[H]],_xlfn.TEXTJOIN(".",TRUE,Tabelle4[[#This Row],[byte]],Tabelle4[[#This Row],[bit]]))</f>
        <v>#VALUE!</v>
      </c>
      <c r="S751" t="str">
        <f xml:space="preserve"> "." &amp; SUBSTITUTE(SUBSTITUTE(Tabelle4[[#This Row],[Spalte3]],"[",""),"]","")</f>
        <v>.</v>
      </c>
      <c r="U751" t="str">
        <f>IF(Tabelle4[[#This Row],[Spalte5]]="BOOL","BOOL",
IF(Tabelle4[[#This Row],[Spalte5]]="DEZ+/-",
IF(P752-Tabelle4[[#This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1" s="4" t="e">
        <f>IF(Tabelle4[[#This Row],[Spalte5]] = "BOOL","0.1",P752-Tabelle4[[#This Row],[byte]])</f>
        <v>#VALUE!</v>
      </c>
    </row>
    <row r="752" spans="15:22" x14ac:dyDescent="0.25">
      <c r="O752" t="e">
        <f>MID(LEFT(Tabelle4[[#This Row],[Spalte4]],SEARCH(".",Tabelle4[[#This Row],[Spalte4]],1)-1),SEARCH("DB",Tabelle4[[#This Row],[Spalte4]],1),20)</f>
        <v>#VALUE!</v>
      </c>
      <c r="P7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2" s="2" t="str">
        <f>IF(ISNUMBER(SEARCH(".",RIGHT(Tabelle4[[#This Row],[Spalte4]],2),1)),RIGHT(Tabelle4[[#This Row],[Spalte4]],1),"")</f>
        <v/>
      </c>
      <c r="R752" t="e">
        <f>_xlfn.TEXTJOIN(" ",FALSE,Tabelle4[[#This Row],[H]],_xlfn.TEXTJOIN(".",TRUE,Tabelle4[[#This Row],[byte]],Tabelle4[[#This Row],[bit]]))</f>
        <v>#VALUE!</v>
      </c>
      <c r="S752" t="str">
        <f xml:space="preserve"> "." &amp; SUBSTITUTE(SUBSTITUTE(Tabelle4[[#This Row],[Spalte3]],"[",""),"]","")</f>
        <v>.</v>
      </c>
      <c r="U752" t="str">
        <f>IF(Tabelle4[[#This Row],[Spalte5]]="BOOL","BOOL",
IF(Tabelle4[[#This Row],[Spalte5]]="DEZ+/-",
IF(P753-Tabelle4[[#This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2" s="4" t="e">
        <f>IF(Tabelle4[[#This Row],[Spalte5]] = "BOOL","0.1",P753-Tabelle4[[#This Row],[byte]])</f>
        <v>#VALUE!</v>
      </c>
    </row>
    <row r="753" spans="15:22" x14ac:dyDescent="0.25">
      <c r="O753" t="e">
        <f>MID(LEFT(Tabelle4[[#This Row],[Spalte4]],SEARCH(".",Tabelle4[[#This Row],[Spalte4]],1)-1),SEARCH("DB",Tabelle4[[#This Row],[Spalte4]],1),20)</f>
        <v>#VALUE!</v>
      </c>
      <c r="P7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3" s="2" t="str">
        <f>IF(ISNUMBER(SEARCH(".",RIGHT(Tabelle4[[#This Row],[Spalte4]],2),1)),RIGHT(Tabelle4[[#This Row],[Spalte4]],1),"")</f>
        <v/>
      </c>
      <c r="R753" t="e">
        <f>_xlfn.TEXTJOIN(" ",FALSE,Tabelle4[[#This Row],[H]],_xlfn.TEXTJOIN(".",TRUE,Tabelle4[[#This Row],[byte]],Tabelle4[[#This Row],[bit]]))</f>
        <v>#VALUE!</v>
      </c>
      <c r="S753" t="str">
        <f xml:space="preserve"> "." &amp; SUBSTITUTE(SUBSTITUTE(Tabelle4[[#This Row],[Spalte3]],"[",""),"]","")</f>
        <v>.</v>
      </c>
      <c r="U753" t="str">
        <f>IF(Tabelle4[[#This Row],[Spalte5]]="BOOL","BOOL",
IF(Tabelle4[[#This Row],[Spalte5]]="DEZ+/-",
IF(P754-Tabelle4[[#This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3" s="4" t="e">
        <f>IF(Tabelle4[[#This Row],[Spalte5]] = "BOOL","0.1",P754-Tabelle4[[#This Row],[byte]])</f>
        <v>#VALUE!</v>
      </c>
    </row>
    <row r="754" spans="15:22" x14ac:dyDescent="0.25">
      <c r="O754" t="e">
        <f>MID(LEFT(Tabelle4[[#This Row],[Spalte4]],SEARCH(".",Tabelle4[[#This Row],[Spalte4]],1)-1),SEARCH("DB",Tabelle4[[#This Row],[Spalte4]],1),20)</f>
        <v>#VALUE!</v>
      </c>
      <c r="P7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4" s="2" t="str">
        <f>IF(ISNUMBER(SEARCH(".",RIGHT(Tabelle4[[#This Row],[Spalte4]],2),1)),RIGHT(Tabelle4[[#This Row],[Spalte4]],1),"")</f>
        <v/>
      </c>
      <c r="R754" t="e">
        <f>_xlfn.TEXTJOIN(" ",FALSE,Tabelle4[[#This Row],[H]],_xlfn.TEXTJOIN(".",TRUE,Tabelle4[[#This Row],[byte]],Tabelle4[[#This Row],[bit]]))</f>
        <v>#VALUE!</v>
      </c>
      <c r="S754" t="str">
        <f xml:space="preserve"> "." &amp; SUBSTITUTE(SUBSTITUTE(Tabelle4[[#This Row],[Spalte3]],"[",""),"]","")</f>
        <v>.</v>
      </c>
      <c r="U754" t="str">
        <f>IF(Tabelle4[[#This Row],[Spalte5]]="BOOL","BOOL",
IF(Tabelle4[[#This Row],[Spalte5]]="DEZ+/-",
IF(P755-Tabelle4[[#This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4" s="4" t="e">
        <f>IF(Tabelle4[[#This Row],[Spalte5]] = "BOOL","0.1",P755-Tabelle4[[#This Row],[byte]])</f>
        <v>#VALUE!</v>
      </c>
    </row>
    <row r="755" spans="15:22" x14ac:dyDescent="0.25">
      <c r="O755" t="e">
        <f>MID(LEFT(Tabelle4[[#This Row],[Spalte4]],SEARCH(".",Tabelle4[[#This Row],[Spalte4]],1)-1),SEARCH("DB",Tabelle4[[#This Row],[Spalte4]],1),20)</f>
        <v>#VALUE!</v>
      </c>
      <c r="P7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5" s="2" t="str">
        <f>IF(ISNUMBER(SEARCH(".",RIGHT(Tabelle4[[#This Row],[Spalte4]],2),1)),RIGHT(Tabelle4[[#This Row],[Spalte4]],1),"")</f>
        <v/>
      </c>
      <c r="R755" t="e">
        <f>_xlfn.TEXTJOIN(" ",FALSE,Tabelle4[[#This Row],[H]],_xlfn.TEXTJOIN(".",TRUE,Tabelle4[[#This Row],[byte]],Tabelle4[[#This Row],[bit]]))</f>
        <v>#VALUE!</v>
      </c>
      <c r="S755" t="str">
        <f xml:space="preserve"> "." &amp; SUBSTITUTE(SUBSTITUTE(Tabelle4[[#This Row],[Spalte3]],"[",""),"]","")</f>
        <v>.</v>
      </c>
      <c r="U755" t="str">
        <f>IF(Tabelle4[[#This Row],[Spalte5]]="BOOL","BOOL",
IF(Tabelle4[[#This Row],[Spalte5]]="DEZ+/-",
IF(P756-Tabelle4[[#This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5" s="4" t="e">
        <f>IF(Tabelle4[[#This Row],[Spalte5]] = "BOOL","0.1",P756-Tabelle4[[#This Row],[byte]])</f>
        <v>#VALUE!</v>
      </c>
    </row>
    <row r="756" spans="15:22" x14ac:dyDescent="0.25">
      <c r="O756" t="e">
        <f>MID(LEFT(Tabelle4[[#This Row],[Spalte4]],SEARCH(".",Tabelle4[[#This Row],[Spalte4]],1)-1),SEARCH("DB",Tabelle4[[#This Row],[Spalte4]],1),20)</f>
        <v>#VALUE!</v>
      </c>
      <c r="P7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6" s="2" t="str">
        <f>IF(ISNUMBER(SEARCH(".",RIGHT(Tabelle4[[#This Row],[Spalte4]],2),1)),RIGHT(Tabelle4[[#This Row],[Spalte4]],1),"")</f>
        <v/>
      </c>
      <c r="R756" t="e">
        <f>_xlfn.TEXTJOIN(" ",FALSE,Tabelle4[[#This Row],[H]],_xlfn.TEXTJOIN(".",TRUE,Tabelle4[[#This Row],[byte]],Tabelle4[[#This Row],[bit]]))</f>
        <v>#VALUE!</v>
      </c>
      <c r="S756" t="str">
        <f xml:space="preserve"> "." &amp; SUBSTITUTE(SUBSTITUTE(Tabelle4[[#This Row],[Spalte3]],"[",""),"]","")</f>
        <v>.</v>
      </c>
      <c r="U756" t="str">
        <f>IF(Tabelle4[[#This Row],[Spalte5]]="BOOL","BOOL",
IF(Tabelle4[[#This Row],[Spalte5]]="DEZ+/-",
IF(P757-Tabelle4[[#This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6" s="4" t="e">
        <f>IF(Tabelle4[[#This Row],[Spalte5]] = "BOOL","0.1",P757-Tabelle4[[#This Row],[byte]])</f>
        <v>#VALUE!</v>
      </c>
    </row>
    <row r="757" spans="15:22" x14ac:dyDescent="0.25">
      <c r="O757" t="e">
        <f>MID(LEFT(Tabelle4[[#This Row],[Spalte4]],SEARCH(".",Tabelle4[[#This Row],[Spalte4]],1)-1),SEARCH("DB",Tabelle4[[#This Row],[Spalte4]],1),20)</f>
        <v>#VALUE!</v>
      </c>
      <c r="P7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7" s="2" t="str">
        <f>IF(ISNUMBER(SEARCH(".",RIGHT(Tabelle4[[#This Row],[Spalte4]],2),1)),RIGHT(Tabelle4[[#This Row],[Spalte4]],1),"")</f>
        <v/>
      </c>
      <c r="R757" t="e">
        <f>_xlfn.TEXTJOIN(" ",FALSE,Tabelle4[[#This Row],[H]],_xlfn.TEXTJOIN(".",TRUE,Tabelle4[[#This Row],[byte]],Tabelle4[[#This Row],[bit]]))</f>
        <v>#VALUE!</v>
      </c>
      <c r="S757" t="str">
        <f xml:space="preserve"> "." &amp; SUBSTITUTE(SUBSTITUTE(Tabelle4[[#This Row],[Spalte3]],"[",""),"]","")</f>
        <v>.</v>
      </c>
      <c r="U757" t="str">
        <f>IF(Tabelle4[[#This Row],[Spalte5]]="BOOL","BOOL",
IF(Tabelle4[[#This Row],[Spalte5]]="DEZ+/-",
IF(P758-Tabelle4[[#This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7" s="4" t="e">
        <f>IF(Tabelle4[[#This Row],[Spalte5]] = "BOOL","0.1",P758-Tabelle4[[#This Row],[byte]])</f>
        <v>#VALUE!</v>
      </c>
    </row>
    <row r="758" spans="15:22" x14ac:dyDescent="0.25">
      <c r="O758" t="e">
        <f>MID(LEFT(Tabelle4[[#This Row],[Spalte4]],SEARCH(".",Tabelle4[[#This Row],[Spalte4]],1)-1),SEARCH("DB",Tabelle4[[#This Row],[Spalte4]],1),20)</f>
        <v>#VALUE!</v>
      </c>
      <c r="P7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8" s="2" t="str">
        <f>IF(ISNUMBER(SEARCH(".",RIGHT(Tabelle4[[#This Row],[Spalte4]],2),1)),RIGHT(Tabelle4[[#This Row],[Spalte4]],1),"")</f>
        <v/>
      </c>
      <c r="R758" t="e">
        <f>_xlfn.TEXTJOIN(" ",FALSE,Tabelle4[[#This Row],[H]],_xlfn.TEXTJOIN(".",TRUE,Tabelle4[[#This Row],[byte]],Tabelle4[[#This Row],[bit]]))</f>
        <v>#VALUE!</v>
      </c>
      <c r="S758" t="str">
        <f xml:space="preserve"> "." &amp; SUBSTITUTE(SUBSTITUTE(Tabelle4[[#This Row],[Spalte3]],"[",""),"]","")</f>
        <v>.</v>
      </c>
      <c r="U758" t="str">
        <f>IF(Tabelle4[[#This Row],[Spalte5]]="BOOL","BOOL",
IF(Tabelle4[[#This Row],[Spalte5]]="DEZ+/-",
IF(P759-Tabelle4[[#This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8" s="4" t="e">
        <f>IF(Tabelle4[[#This Row],[Spalte5]] = "BOOL","0.1",P759-Tabelle4[[#This Row],[byte]])</f>
        <v>#VALUE!</v>
      </c>
    </row>
    <row r="759" spans="15:22" x14ac:dyDescent="0.25">
      <c r="O759" t="e">
        <f>MID(LEFT(Tabelle4[[#This Row],[Spalte4]],SEARCH(".",Tabelle4[[#This Row],[Spalte4]],1)-1),SEARCH("DB",Tabelle4[[#This Row],[Spalte4]],1),20)</f>
        <v>#VALUE!</v>
      </c>
      <c r="P7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59" s="2" t="str">
        <f>IF(ISNUMBER(SEARCH(".",RIGHT(Tabelle4[[#This Row],[Spalte4]],2),1)),RIGHT(Tabelle4[[#This Row],[Spalte4]],1),"")</f>
        <v/>
      </c>
      <c r="R759" t="e">
        <f>_xlfn.TEXTJOIN(" ",FALSE,Tabelle4[[#This Row],[H]],_xlfn.TEXTJOIN(".",TRUE,Tabelle4[[#This Row],[byte]],Tabelle4[[#This Row],[bit]]))</f>
        <v>#VALUE!</v>
      </c>
      <c r="S759" t="str">
        <f xml:space="preserve"> "." &amp; SUBSTITUTE(SUBSTITUTE(Tabelle4[[#This Row],[Spalte3]],"[",""),"]","")</f>
        <v>.</v>
      </c>
      <c r="U759" t="str">
        <f>IF(Tabelle4[[#This Row],[Spalte5]]="BOOL","BOOL",
IF(Tabelle4[[#This Row],[Spalte5]]="DEZ+/-",
IF(P760-Tabelle4[[#This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59" s="4" t="e">
        <f>IF(Tabelle4[[#This Row],[Spalte5]] = "BOOL","0.1",P760-Tabelle4[[#This Row],[byte]])</f>
        <v>#VALUE!</v>
      </c>
    </row>
    <row r="760" spans="15:22" x14ac:dyDescent="0.25">
      <c r="O760" t="e">
        <f>MID(LEFT(Tabelle4[[#This Row],[Spalte4]],SEARCH(".",Tabelle4[[#This Row],[Spalte4]],1)-1),SEARCH("DB",Tabelle4[[#This Row],[Spalte4]],1),20)</f>
        <v>#VALUE!</v>
      </c>
      <c r="P7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0" s="2" t="str">
        <f>IF(ISNUMBER(SEARCH(".",RIGHT(Tabelle4[[#This Row],[Spalte4]],2),1)),RIGHT(Tabelle4[[#This Row],[Spalte4]],1),"")</f>
        <v/>
      </c>
      <c r="R760" t="e">
        <f>_xlfn.TEXTJOIN(" ",FALSE,Tabelle4[[#This Row],[H]],_xlfn.TEXTJOIN(".",TRUE,Tabelle4[[#This Row],[byte]],Tabelle4[[#This Row],[bit]]))</f>
        <v>#VALUE!</v>
      </c>
      <c r="S760" t="str">
        <f xml:space="preserve"> "." &amp; SUBSTITUTE(SUBSTITUTE(Tabelle4[[#This Row],[Spalte3]],"[",""),"]","")</f>
        <v>.</v>
      </c>
      <c r="U760" t="str">
        <f>IF(Tabelle4[[#This Row],[Spalte5]]="BOOL","BOOL",
IF(Tabelle4[[#This Row],[Spalte5]]="DEZ+/-",
IF(P761-Tabelle4[[#This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0" s="4" t="e">
        <f>IF(Tabelle4[[#This Row],[Spalte5]] = "BOOL","0.1",P761-Tabelle4[[#This Row],[byte]])</f>
        <v>#VALUE!</v>
      </c>
    </row>
    <row r="761" spans="15:22" x14ac:dyDescent="0.25">
      <c r="O761" t="e">
        <f>MID(LEFT(Tabelle4[[#This Row],[Spalte4]],SEARCH(".",Tabelle4[[#This Row],[Spalte4]],1)-1),SEARCH("DB",Tabelle4[[#This Row],[Spalte4]],1),20)</f>
        <v>#VALUE!</v>
      </c>
      <c r="P7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1" s="2" t="str">
        <f>IF(ISNUMBER(SEARCH(".",RIGHT(Tabelle4[[#This Row],[Spalte4]],2),1)),RIGHT(Tabelle4[[#This Row],[Spalte4]],1),"")</f>
        <v/>
      </c>
      <c r="R761" t="e">
        <f>_xlfn.TEXTJOIN(" ",FALSE,Tabelle4[[#This Row],[H]],_xlfn.TEXTJOIN(".",TRUE,Tabelle4[[#This Row],[byte]],Tabelle4[[#This Row],[bit]]))</f>
        <v>#VALUE!</v>
      </c>
      <c r="S761" t="str">
        <f xml:space="preserve"> "." &amp; SUBSTITUTE(SUBSTITUTE(Tabelle4[[#This Row],[Spalte3]],"[",""),"]","")</f>
        <v>.</v>
      </c>
      <c r="U761" t="str">
        <f>IF(Tabelle4[[#This Row],[Spalte5]]="BOOL","BOOL",
IF(Tabelle4[[#This Row],[Spalte5]]="DEZ+/-",
IF(P762-Tabelle4[[#This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1" s="4" t="e">
        <f>IF(Tabelle4[[#This Row],[Spalte5]] = "BOOL","0.1",P762-Tabelle4[[#This Row],[byte]])</f>
        <v>#VALUE!</v>
      </c>
    </row>
    <row r="762" spans="15:22" x14ac:dyDescent="0.25">
      <c r="O762" t="e">
        <f>MID(LEFT(Tabelle4[[#This Row],[Spalte4]],SEARCH(".",Tabelle4[[#This Row],[Spalte4]],1)-1),SEARCH("DB",Tabelle4[[#This Row],[Spalte4]],1),20)</f>
        <v>#VALUE!</v>
      </c>
      <c r="P7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2" s="2" t="str">
        <f>IF(ISNUMBER(SEARCH(".",RIGHT(Tabelle4[[#This Row],[Spalte4]],2),1)),RIGHT(Tabelle4[[#This Row],[Spalte4]],1),"")</f>
        <v/>
      </c>
      <c r="R762" t="e">
        <f>_xlfn.TEXTJOIN(" ",FALSE,Tabelle4[[#This Row],[H]],_xlfn.TEXTJOIN(".",TRUE,Tabelle4[[#This Row],[byte]],Tabelle4[[#This Row],[bit]]))</f>
        <v>#VALUE!</v>
      </c>
      <c r="S762" t="str">
        <f xml:space="preserve"> "." &amp; SUBSTITUTE(SUBSTITUTE(Tabelle4[[#This Row],[Spalte3]],"[",""),"]","")</f>
        <v>.</v>
      </c>
      <c r="U762" t="str">
        <f>IF(Tabelle4[[#This Row],[Spalte5]]="BOOL","BOOL",
IF(Tabelle4[[#This Row],[Spalte5]]="DEZ+/-",
IF(P763-Tabelle4[[#This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2" s="4" t="e">
        <f>IF(Tabelle4[[#This Row],[Spalte5]] = "BOOL","0.1",P763-Tabelle4[[#This Row],[byte]])</f>
        <v>#VALUE!</v>
      </c>
    </row>
    <row r="763" spans="15:22" x14ac:dyDescent="0.25">
      <c r="O763" t="e">
        <f>MID(LEFT(Tabelle4[[#This Row],[Spalte4]],SEARCH(".",Tabelle4[[#This Row],[Spalte4]],1)-1),SEARCH("DB",Tabelle4[[#This Row],[Spalte4]],1),20)</f>
        <v>#VALUE!</v>
      </c>
      <c r="P7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3" s="2" t="str">
        <f>IF(ISNUMBER(SEARCH(".",RIGHT(Tabelle4[[#This Row],[Spalte4]],2),1)),RIGHT(Tabelle4[[#This Row],[Spalte4]],1),"")</f>
        <v/>
      </c>
      <c r="R763" t="e">
        <f>_xlfn.TEXTJOIN(" ",FALSE,Tabelle4[[#This Row],[H]],_xlfn.TEXTJOIN(".",TRUE,Tabelle4[[#This Row],[byte]],Tabelle4[[#This Row],[bit]]))</f>
        <v>#VALUE!</v>
      </c>
      <c r="S763" t="str">
        <f xml:space="preserve"> "." &amp; SUBSTITUTE(SUBSTITUTE(Tabelle4[[#This Row],[Spalte3]],"[",""),"]","")</f>
        <v>.</v>
      </c>
      <c r="U763" t="str">
        <f>IF(Tabelle4[[#This Row],[Spalte5]]="BOOL","BOOL",
IF(Tabelle4[[#This Row],[Spalte5]]="DEZ+/-",
IF(P764-Tabelle4[[#This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3" s="4" t="e">
        <f>IF(Tabelle4[[#This Row],[Spalte5]] = "BOOL","0.1",P764-Tabelle4[[#This Row],[byte]])</f>
        <v>#VALUE!</v>
      </c>
    </row>
    <row r="764" spans="15:22" x14ac:dyDescent="0.25">
      <c r="O764" t="e">
        <f>MID(LEFT(Tabelle4[[#This Row],[Spalte4]],SEARCH(".",Tabelle4[[#This Row],[Spalte4]],1)-1),SEARCH("DB",Tabelle4[[#This Row],[Spalte4]],1),20)</f>
        <v>#VALUE!</v>
      </c>
      <c r="P7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4" s="2" t="str">
        <f>IF(ISNUMBER(SEARCH(".",RIGHT(Tabelle4[[#This Row],[Spalte4]],2),1)),RIGHT(Tabelle4[[#This Row],[Spalte4]],1),"")</f>
        <v/>
      </c>
      <c r="R764" t="e">
        <f>_xlfn.TEXTJOIN(" ",FALSE,Tabelle4[[#This Row],[H]],_xlfn.TEXTJOIN(".",TRUE,Tabelle4[[#This Row],[byte]],Tabelle4[[#This Row],[bit]]))</f>
        <v>#VALUE!</v>
      </c>
      <c r="S764" t="str">
        <f xml:space="preserve"> "." &amp; SUBSTITUTE(SUBSTITUTE(Tabelle4[[#This Row],[Spalte3]],"[",""),"]","")</f>
        <v>.</v>
      </c>
      <c r="U764" t="str">
        <f>IF(Tabelle4[[#This Row],[Spalte5]]="BOOL","BOOL",
IF(Tabelle4[[#This Row],[Spalte5]]="DEZ+/-",
IF(P765-Tabelle4[[#This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4" s="4" t="e">
        <f>IF(Tabelle4[[#This Row],[Spalte5]] = "BOOL","0.1",P765-Tabelle4[[#This Row],[byte]])</f>
        <v>#VALUE!</v>
      </c>
    </row>
    <row r="765" spans="15:22" x14ac:dyDescent="0.25">
      <c r="O765" t="e">
        <f>MID(LEFT(Tabelle4[[#This Row],[Spalte4]],SEARCH(".",Tabelle4[[#This Row],[Spalte4]],1)-1),SEARCH("DB",Tabelle4[[#This Row],[Spalte4]],1),20)</f>
        <v>#VALUE!</v>
      </c>
      <c r="P7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5" s="2" t="str">
        <f>IF(ISNUMBER(SEARCH(".",RIGHT(Tabelle4[[#This Row],[Spalte4]],2),1)),RIGHT(Tabelle4[[#This Row],[Spalte4]],1),"")</f>
        <v/>
      </c>
      <c r="R765" t="e">
        <f>_xlfn.TEXTJOIN(" ",FALSE,Tabelle4[[#This Row],[H]],_xlfn.TEXTJOIN(".",TRUE,Tabelle4[[#This Row],[byte]],Tabelle4[[#This Row],[bit]]))</f>
        <v>#VALUE!</v>
      </c>
      <c r="S765" t="str">
        <f xml:space="preserve"> "." &amp; SUBSTITUTE(SUBSTITUTE(Tabelle4[[#This Row],[Spalte3]],"[",""),"]","")</f>
        <v>.</v>
      </c>
      <c r="U765" t="str">
        <f>IF(Tabelle4[[#This Row],[Spalte5]]="BOOL","BOOL",
IF(Tabelle4[[#This Row],[Spalte5]]="DEZ+/-",
IF(P766-Tabelle4[[#This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5" s="4" t="e">
        <f>IF(Tabelle4[[#This Row],[Spalte5]] = "BOOL","0.1",P766-Tabelle4[[#This Row],[byte]])</f>
        <v>#VALUE!</v>
      </c>
    </row>
    <row r="766" spans="15:22" x14ac:dyDescent="0.25">
      <c r="O766" t="e">
        <f>MID(LEFT(Tabelle4[[#This Row],[Spalte4]],SEARCH(".",Tabelle4[[#This Row],[Spalte4]],1)-1),SEARCH("DB",Tabelle4[[#This Row],[Spalte4]],1),20)</f>
        <v>#VALUE!</v>
      </c>
      <c r="P7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6" s="2" t="str">
        <f>IF(ISNUMBER(SEARCH(".",RIGHT(Tabelle4[[#This Row],[Spalte4]],2),1)),RIGHT(Tabelle4[[#This Row],[Spalte4]],1),"")</f>
        <v/>
      </c>
      <c r="R766" t="e">
        <f>_xlfn.TEXTJOIN(" ",FALSE,Tabelle4[[#This Row],[H]],_xlfn.TEXTJOIN(".",TRUE,Tabelle4[[#This Row],[byte]],Tabelle4[[#This Row],[bit]]))</f>
        <v>#VALUE!</v>
      </c>
      <c r="S766" t="str">
        <f xml:space="preserve"> "." &amp; SUBSTITUTE(SUBSTITUTE(Tabelle4[[#This Row],[Spalte3]],"[",""),"]","")</f>
        <v>.</v>
      </c>
      <c r="U766" t="str">
        <f>IF(Tabelle4[[#This Row],[Spalte5]]="BOOL","BOOL",
IF(Tabelle4[[#This Row],[Spalte5]]="DEZ+/-",
IF(P767-Tabelle4[[#This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6" s="4" t="e">
        <f>IF(Tabelle4[[#This Row],[Spalte5]] = "BOOL","0.1",P767-Tabelle4[[#This Row],[byte]])</f>
        <v>#VALUE!</v>
      </c>
    </row>
    <row r="767" spans="15:22" x14ac:dyDescent="0.25">
      <c r="O767" t="e">
        <f>MID(LEFT(Tabelle4[[#This Row],[Spalte4]],SEARCH(".",Tabelle4[[#This Row],[Spalte4]],1)-1),SEARCH("DB",Tabelle4[[#This Row],[Spalte4]],1),20)</f>
        <v>#VALUE!</v>
      </c>
      <c r="P7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7" s="2" t="str">
        <f>IF(ISNUMBER(SEARCH(".",RIGHT(Tabelle4[[#This Row],[Spalte4]],2),1)),RIGHT(Tabelle4[[#This Row],[Spalte4]],1),"")</f>
        <v/>
      </c>
      <c r="R767" t="e">
        <f>_xlfn.TEXTJOIN(" ",FALSE,Tabelle4[[#This Row],[H]],_xlfn.TEXTJOIN(".",TRUE,Tabelle4[[#This Row],[byte]],Tabelle4[[#This Row],[bit]]))</f>
        <v>#VALUE!</v>
      </c>
      <c r="S767" t="str">
        <f xml:space="preserve"> "." &amp; SUBSTITUTE(SUBSTITUTE(Tabelle4[[#This Row],[Spalte3]],"[",""),"]","")</f>
        <v>.</v>
      </c>
      <c r="U767" t="str">
        <f>IF(Tabelle4[[#This Row],[Spalte5]]="BOOL","BOOL",
IF(Tabelle4[[#This Row],[Spalte5]]="DEZ+/-",
IF(P768-Tabelle4[[#This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7" s="4" t="e">
        <f>IF(Tabelle4[[#This Row],[Spalte5]] = "BOOL","0.1",P768-Tabelle4[[#This Row],[byte]])</f>
        <v>#VALUE!</v>
      </c>
    </row>
    <row r="768" spans="15:22" x14ac:dyDescent="0.25">
      <c r="O768" t="e">
        <f>MID(LEFT(Tabelle4[[#This Row],[Spalte4]],SEARCH(".",Tabelle4[[#This Row],[Spalte4]],1)-1),SEARCH("DB",Tabelle4[[#This Row],[Spalte4]],1),20)</f>
        <v>#VALUE!</v>
      </c>
      <c r="P7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8" s="2" t="str">
        <f>IF(ISNUMBER(SEARCH(".",RIGHT(Tabelle4[[#This Row],[Spalte4]],2),1)),RIGHT(Tabelle4[[#This Row],[Spalte4]],1),"")</f>
        <v/>
      </c>
      <c r="R768" t="e">
        <f>_xlfn.TEXTJOIN(" ",FALSE,Tabelle4[[#This Row],[H]],_xlfn.TEXTJOIN(".",TRUE,Tabelle4[[#This Row],[byte]],Tabelle4[[#This Row],[bit]]))</f>
        <v>#VALUE!</v>
      </c>
      <c r="S768" t="str">
        <f xml:space="preserve"> "." &amp; SUBSTITUTE(SUBSTITUTE(Tabelle4[[#This Row],[Spalte3]],"[",""),"]","")</f>
        <v>.</v>
      </c>
      <c r="U768" t="str">
        <f>IF(Tabelle4[[#This Row],[Spalte5]]="BOOL","BOOL",
IF(Tabelle4[[#This Row],[Spalte5]]="DEZ+/-",
IF(P769-Tabelle4[[#This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8" s="4" t="e">
        <f>IF(Tabelle4[[#This Row],[Spalte5]] = "BOOL","0.1",P769-Tabelle4[[#This Row],[byte]])</f>
        <v>#VALUE!</v>
      </c>
    </row>
    <row r="769" spans="15:22" x14ac:dyDescent="0.25">
      <c r="O769" t="e">
        <f>MID(LEFT(Tabelle4[[#This Row],[Spalte4]],SEARCH(".",Tabelle4[[#This Row],[Spalte4]],1)-1),SEARCH("DB",Tabelle4[[#This Row],[Spalte4]],1),20)</f>
        <v>#VALUE!</v>
      </c>
      <c r="P7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69" s="2" t="str">
        <f>IF(ISNUMBER(SEARCH(".",RIGHT(Tabelle4[[#This Row],[Spalte4]],2),1)),RIGHT(Tabelle4[[#This Row],[Spalte4]],1),"")</f>
        <v/>
      </c>
      <c r="R769" t="e">
        <f>_xlfn.TEXTJOIN(" ",FALSE,Tabelle4[[#This Row],[H]],_xlfn.TEXTJOIN(".",TRUE,Tabelle4[[#This Row],[byte]],Tabelle4[[#This Row],[bit]]))</f>
        <v>#VALUE!</v>
      </c>
      <c r="S769" t="str">
        <f xml:space="preserve"> "." &amp; SUBSTITUTE(SUBSTITUTE(Tabelle4[[#This Row],[Spalte3]],"[",""),"]","")</f>
        <v>.</v>
      </c>
      <c r="U769" t="str">
        <f>IF(Tabelle4[[#This Row],[Spalte5]]="BOOL","BOOL",
IF(Tabelle4[[#This Row],[Spalte5]]="DEZ+/-",
IF(P770-Tabelle4[[#This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69" s="4" t="e">
        <f>IF(Tabelle4[[#This Row],[Spalte5]] = "BOOL","0.1",P770-Tabelle4[[#This Row],[byte]])</f>
        <v>#VALUE!</v>
      </c>
    </row>
    <row r="770" spans="15:22" x14ac:dyDescent="0.25">
      <c r="O770" t="e">
        <f>MID(LEFT(Tabelle4[[#This Row],[Spalte4]],SEARCH(".",Tabelle4[[#This Row],[Spalte4]],1)-1),SEARCH("DB",Tabelle4[[#This Row],[Spalte4]],1),20)</f>
        <v>#VALUE!</v>
      </c>
      <c r="P7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0" s="2" t="str">
        <f>IF(ISNUMBER(SEARCH(".",RIGHT(Tabelle4[[#This Row],[Spalte4]],2),1)),RIGHT(Tabelle4[[#This Row],[Spalte4]],1),"")</f>
        <v/>
      </c>
      <c r="R770" t="e">
        <f>_xlfn.TEXTJOIN(" ",FALSE,Tabelle4[[#This Row],[H]],_xlfn.TEXTJOIN(".",TRUE,Tabelle4[[#This Row],[byte]],Tabelle4[[#This Row],[bit]]))</f>
        <v>#VALUE!</v>
      </c>
      <c r="S770" t="str">
        <f xml:space="preserve"> "." &amp; SUBSTITUTE(SUBSTITUTE(Tabelle4[[#This Row],[Spalte3]],"[",""),"]","")</f>
        <v>.</v>
      </c>
      <c r="U770" t="str">
        <f>IF(Tabelle4[[#This Row],[Spalte5]]="BOOL","BOOL",
IF(Tabelle4[[#This Row],[Spalte5]]="DEZ+/-",
IF(P771-Tabelle4[[#This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0" s="4" t="e">
        <f>IF(Tabelle4[[#This Row],[Spalte5]] = "BOOL","0.1",P771-Tabelle4[[#This Row],[byte]])</f>
        <v>#VALUE!</v>
      </c>
    </row>
    <row r="771" spans="15:22" x14ac:dyDescent="0.25">
      <c r="O771" t="e">
        <f>MID(LEFT(Tabelle4[[#This Row],[Spalte4]],SEARCH(".",Tabelle4[[#This Row],[Spalte4]],1)-1),SEARCH("DB",Tabelle4[[#This Row],[Spalte4]],1),20)</f>
        <v>#VALUE!</v>
      </c>
      <c r="P7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1" s="2" t="str">
        <f>IF(ISNUMBER(SEARCH(".",RIGHT(Tabelle4[[#This Row],[Spalte4]],2),1)),RIGHT(Tabelle4[[#This Row],[Spalte4]],1),"")</f>
        <v/>
      </c>
      <c r="R771" t="e">
        <f>_xlfn.TEXTJOIN(" ",FALSE,Tabelle4[[#This Row],[H]],_xlfn.TEXTJOIN(".",TRUE,Tabelle4[[#This Row],[byte]],Tabelle4[[#This Row],[bit]]))</f>
        <v>#VALUE!</v>
      </c>
      <c r="S771" t="str">
        <f xml:space="preserve"> "." &amp; SUBSTITUTE(SUBSTITUTE(Tabelle4[[#This Row],[Spalte3]],"[",""),"]","")</f>
        <v>.</v>
      </c>
      <c r="U771" t="str">
        <f>IF(Tabelle4[[#This Row],[Spalte5]]="BOOL","BOOL",
IF(Tabelle4[[#This Row],[Spalte5]]="DEZ+/-",
IF(P772-Tabelle4[[#This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1" s="4" t="e">
        <f>IF(Tabelle4[[#This Row],[Spalte5]] = "BOOL","0.1",P772-Tabelle4[[#This Row],[byte]])</f>
        <v>#VALUE!</v>
      </c>
    </row>
    <row r="772" spans="15:22" x14ac:dyDescent="0.25">
      <c r="O772" t="e">
        <f>MID(LEFT(Tabelle4[[#This Row],[Spalte4]],SEARCH(".",Tabelle4[[#This Row],[Spalte4]],1)-1),SEARCH("DB",Tabelle4[[#This Row],[Spalte4]],1),20)</f>
        <v>#VALUE!</v>
      </c>
      <c r="P7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2" s="2" t="str">
        <f>IF(ISNUMBER(SEARCH(".",RIGHT(Tabelle4[[#This Row],[Spalte4]],2),1)),RIGHT(Tabelle4[[#This Row],[Spalte4]],1),"")</f>
        <v/>
      </c>
      <c r="R772" t="e">
        <f>_xlfn.TEXTJOIN(" ",FALSE,Tabelle4[[#This Row],[H]],_xlfn.TEXTJOIN(".",TRUE,Tabelle4[[#This Row],[byte]],Tabelle4[[#This Row],[bit]]))</f>
        <v>#VALUE!</v>
      </c>
      <c r="S772" t="str">
        <f xml:space="preserve"> "." &amp; SUBSTITUTE(SUBSTITUTE(Tabelle4[[#This Row],[Spalte3]],"[",""),"]","")</f>
        <v>.</v>
      </c>
      <c r="U772" t="str">
        <f>IF(Tabelle4[[#This Row],[Spalte5]]="BOOL","BOOL",
IF(Tabelle4[[#This Row],[Spalte5]]="DEZ+/-",
IF(P773-Tabelle4[[#This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2" s="4" t="e">
        <f>IF(Tabelle4[[#This Row],[Spalte5]] = "BOOL","0.1",P773-Tabelle4[[#This Row],[byte]])</f>
        <v>#VALUE!</v>
      </c>
    </row>
    <row r="773" spans="15:22" x14ac:dyDescent="0.25">
      <c r="O773" t="e">
        <f>MID(LEFT(Tabelle4[[#This Row],[Spalte4]],SEARCH(".",Tabelle4[[#This Row],[Spalte4]],1)-1),SEARCH("DB",Tabelle4[[#This Row],[Spalte4]],1),20)</f>
        <v>#VALUE!</v>
      </c>
      <c r="P7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3" s="2" t="str">
        <f>IF(ISNUMBER(SEARCH(".",RIGHT(Tabelle4[[#This Row],[Spalte4]],2),1)),RIGHT(Tabelle4[[#This Row],[Spalte4]],1),"")</f>
        <v/>
      </c>
      <c r="R773" t="e">
        <f>_xlfn.TEXTJOIN(" ",FALSE,Tabelle4[[#This Row],[H]],_xlfn.TEXTJOIN(".",TRUE,Tabelle4[[#This Row],[byte]],Tabelle4[[#This Row],[bit]]))</f>
        <v>#VALUE!</v>
      </c>
      <c r="S773" t="str">
        <f xml:space="preserve"> "." &amp; SUBSTITUTE(SUBSTITUTE(Tabelle4[[#This Row],[Spalte3]],"[",""),"]","")</f>
        <v>.</v>
      </c>
      <c r="U773" t="str">
        <f>IF(Tabelle4[[#This Row],[Spalte5]]="BOOL","BOOL",
IF(Tabelle4[[#This Row],[Spalte5]]="DEZ+/-",
IF(P774-Tabelle4[[#This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3" s="4" t="e">
        <f>IF(Tabelle4[[#This Row],[Spalte5]] = "BOOL","0.1",P774-Tabelle4[[#This Row],[byte]])</f>
        <v>#VALUE!</v>
      </c>
    </row>
    <row r="774" spans="15:22" x14ac:dyDescent="0.25">
      <c r="O774" t="e">
        <f>MID(LEFT(Tabelle4[[#This Row],[Spalte4]],SEARCH(".",Tabelle4[[#This Row],[Spalte4]],1)-1),SEARCH("DB",Tabelle4[[#This Row],[Spalte4]],1),20)</f>
        <v>#VALUE!</v>
      </c>
      <c r="P7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4" s="2" t="str">
        <f>IF(ISNUMBER(SEARCH(".",RIGHT(Tabelle4[[#This Row],[Spalte4]],2),1)),RIGHT(Tabelle4[[#This Row],[Spalte4]],1),"")</f>
        <v/>
      </c>
      <c r="R774" t="e">
        <f>_xlfn.TEXTJOIN(" ",FALSE,Tabelle4[[#This Row],[H]],_xlfn.TEXTJOIN(".",TRUE,Tabelle4[[#This Row],[byte]],Tabelle4[[#This Row],[bit]]))</f>
        <v>#VALUE!</v>
      </c>
      <c r="S774" t="str">
        <f xml:space="preserve"> "." &amp; SUBSTITUTE(SUBSTITUTE(Tabelle4[[#This Row],[Spalte3]],"[",""),"]","")</f>
        <v>.</v>
      </c>
      <c r="U774" t="str">
        <f>IF(Tabelle4[[#This Row],[Spalte5]]="BOOL","BOOL",
IF(Tabelle4[[#This Row],[Spalte5]]="DEZ+/-",
IF(P775-Tabelle4[[#This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4" s="4" t="e">
        <f>IF(Tabelle4[[#This Row],[Spalte5]] = "BOOL","0.1",P775-Tabelle4[[#This Row],[byte]])</f>
        <v>#VALUE!</v>
      </c>
    </row>
    <row r="775" spans="15:22" x14ac:dyDescent="0.25">
      <c r="O775" t="e">
        <f>MID(LEFT(Tabelle4[[#This Row],[Spalte4]],SEARCH(".",Tabelle4[[#This Row],[Spalte4]],1)-1),SEARCH("DB",Tabelle4[[#This Row],[Spalte4]],1),20)</f>
        <v>#VALUE!</v>
      </c>
      <c r="P7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5" s="2" t="str">
        <f>IF(ISNUMBER(SEARCH(".",RIGHT(Tabelle4[[#This Row],[Spalte4]],2),1)),RIGHT(Tabelle4[[#This Row],[Spalte4]],1),"")</f>
        <v/>
      </c>
      <c r="R775" t="e">
        <f>_xlfn.TEXTJOIN(" ",FALSE,Tabelle4[[#This Row],[H]],_xlfn.TEXTJOIN(".",TRUE,Tabelle4[[#This Row],[byte]],Tabelle4[[#This Row],[bit]]))</f>
        <v>#VALUE!</v>
      </c>
      <c r="S775" t="str">
        <f xml:space="preserve"> "." &amp; SUBSTITUTE(SUBSTITUTE(Tabelle4[[#This Row],[Spalte3]],"[",""),"]","")</f>
        <v>.</v>
      </c>
      <c r="U775" t="str">
        <f>IF(Tabelle4[[#This Row],[Spalte5]]="BOOL","BOOL",
IF(Tabelle4[[#This Row],[Spalte5]]="DEZ+/-",
IF(P776-Tabelle4[[#This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5" s="4" t="e">
        <f>IF(Tabelle4[[#This Row],[Spalte5]] = "BOOL","0.1",P776-Tabelle4[[#This Row],[byte]])</f>
        <v>#VALUE!</v>
      </c>
    </row>
    <row r="776" spans="15:22" x14ac:dyDescent="0.25">
      <c r="O776" t="e">
        <f>MID(LEFT(Tabelle4[[#This Row],[Spalte4]],SEARCH(".",Tabelle4[[#This Row],[Spalte4]],1)-1),SEARCH("DB",Tabelle4[[#This Row],[Spalte4]],1),20)</f>
        <v>#VALUE!</v>
      </c>
      <c r="P7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6" s="2" t="str">
        <f>IF(ISNUMBER(SEARCH(".",RIGHT(Tabelle4[[#This Row],[Spalte4]],2),1)),RIGHT(Tabelle4[[#This Row],[Spalte4]],1),"")</f>
        <v/>
      </c>
      <c r="R776" t="e">
        <f>_xlfn.TEXTJOIN(" ",FALSE,Tabelle4[[#This Row],[H]],_xlfn.TEXTJOIN(".",TRUE,Tabelle4[[#This Row],[byte]],Tabelle4[[#This Row],[bit]]))</f>
        <v>#VALUE!</v>
      </c>
      <c r="S776" t="str">
        <f xml:space="preserve"> "." &amp; SUBSTITUTE(SUBSTITUTE(Tabelle4[[#This Row],[Spalte3]],"[",""),"]","")</f>
        <v>.</v>
      </c>
      <c r="U776" t="str">
        <f>IF(Tabelle4[[#This Row],[Spalte5]]="BOOL","BOOL",
IF(Tabelle4[[#This Row],[Spalte5]]="DEZ+/-",
IF(P777-Tabelle4[[#This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6" s="4" t="e">
        <f>IF(Tabelle4[[#This Row],[Spalte5]] = "BOOL","0.1",P777-Tabelle4[[#This Row],[byte]])</f>
        <v>#VALUE!</v>
      </c>
    </row>
    <row r="777" spans="15:22" x14ac:dyDescent="0.25">
      <c r="O777" t="e">
        <f>MID(LEFT(Tabelle4[[#This Row],[Spalte4]],SEARCH(".",Tabelle4[[#This Row],[Spalte4]],1)-1),SEARCH("DB",Tabelle4[[#This Row],[Spalte4]],1),20)</f>
        <v>#VALUE!</v>
      </c>
      <c r="P7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7" s="2" t="str">
        <f>IF(ISNUMBER(SEARCH(".",RIGHT(Tabelle4[[#This Row],[Spalte4]],2),1)),RIGHT(Tabelle4[[#This Row],[Spalte4]],1),"")</f>
        <v/>
      </c>
      <c r="R777" t="e">
        <f>_xlfn.TEXTJOIN(" ",FALSE,Tabelle4[[#This Row],[H]],_xlfn.TEXTJOIN(".",TRUE,Tabelle4[[#This Row],[byte]],Tabelle4[[#This Row],[bit]]))</f>
        <v>#VALUE!</v>
      </c>
      <c r="S777" t="str">
        <f xml:space="preserve"> "." &amp; SUBSTITUTE(SUBSTITUTE(Tabelle4[[#This Row],[Spalte3]],"[",""),"]","")</f>
        <v>.</v>
      </c>
      <c r="U777" t="str">
        <f>IF(Tabelle4[[#This Row],[Spalte5]]="BOOL","BOOL",
IF(Tabelle4[[#This Row],[Spalte5]]="DEZ+/-",
IF(P778-Tabelle4[[#This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7" s="4" t="e">
        <f>IF(Tabelle4[[#This Row],[Spalte5]] = "BOOL","0.1",P778-Tabelle4[[#This Row],[byte]])</f>
        <v>#VALUE!</v>
      </c>
    </row>
    <row r="778" spans="15:22" x14ac:dyDescent="0.25">
      <c r="O778" t="e">
        <f>MID(LEFT(Tabelle4[[#This Row],[Spalte4]],SEARCH(".",Tabelle4[[#This Row],[Spalte4]],1)-1),SEARCH("DB",Tabelle4[[#This Row],[Spalte4]],1),20)</f>
        <v>#VALUE!</v>
      </c>
      <c r="P7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8" s="2" t="str">
        <f>IF(ISNUMBER(SEARCH(".",RIGHT(Tabelle4[[#This Row],[Spalte4]],2),1)),RIGHT(Tabelle4[[#This Row],[Spalte4]],1),"")</f>
        <v/>
      </c>
      <c r="R778" t="e">
        <f>_xlfn.TEXTJOIN(" ",FALSE,Tabelle4[[#This Row],[H]],_xlfn.TEXTJOIN(".",TRUE,Tabelle4[[#This Row],[byte]],Tabelle4[[#This Row],[bit]]))</f>
        <v>#VALUE!</v>
      </c>
      <c r="S778" t="str">
        <f xml:space="preserve"> "." &amp; SUBSTITUTE(SUBSTITUTE(Tabelle4[[#This Row],[Spalte3]],"[",""),"]","")</f>
        <v>.</v>
      </c>
      <c r="U778" t="str">
        <f>IF(Tabelle4[[#This Row],[Spalte5]]="BOOL","BOOL",
IF(Tabelle4[[#This Row],[Spalte5]]="DEZ+/-",
IF(P779-Tabelle4[[#This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8" s="4" t="e">
        <f>IF(Tabelle4[[#This Row],[Spalte5]] = "BOOL","0.1",P779-Tabelle4[[#This Row],[byte]])</f>
        <v>#VALUE!</v>
      </c>
    </row>
    <row r="779" spans="15:22" x14ac:dyDescent="0.25">
      <c r="O779" t="e">
        <f>MID(LEFT(Tabelle4[[#This Row],[Spalte4]],SEARCH(".",Tabelle4[[#This Row],[Spalte4]],1)-1),SEARCH("DB",Tabelle4[[#This Row],[Spalte4]],1),20)</f>
        <v>#VALUE!</v>
      </c>
      <c r="P7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79" s="2" t="str">
        <f>IF(ISNUMBER(SEARCH(".",RIGHT(Tabelle4[[#This Row],[Spalte4]],2),1)),RIGHT(Tabelle4[[#This Row],[Spalte4]],1),"")</f>
        <v/>
      </c>
      <c r="R779" t="e">
        <f>_xlfn.TEXTJOIN(" ",FALSE,Tabelle4[[#This Row],[H]],_xlfn.TEXTJOIN(".",TRUE,Tabelle4[[#This Row],[byte]],Tabelle4[[#This Row],[bit]]))</f>
        <v>#VALUE!</v>
      </c>
      <c r="S779" t="str">
        <f xml:space="preserve"> "." &amp; SUBSTITUTE(SUBSTITUTE(Tabelle4[[#This Row],[Spalte3]],"[",""),"]","")</f>
        <v>.</v>
      </c>
      <c r="U779" t="str">
        <f>IF(Tabelle4[[#This Row],[Spalte5]]="BOOL","BOOL",
IF(Tabelle4[[#This Row],[Spalte5]]="DEZ+/-",
IF(P780-Tabelle4[[#This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79" s="4" t="e">
        <f>IF(Tabelle4[[#This Row],[Spalte5]] = "BOOL","0.1",P780-Tabelle4[[#This Row],[byte]])</f>
        <v>#VALUE!</v>
      </c>
    </row>
    <row r="780" spans="15:22" x14ac:dyDescent="0.25">
      <c r="O780" t="e">
        <f>MID(LEFT(Tabelle4[[#This Row],[Spalte4]],SEARCH(".",Tabelle4[[#This Row],[Spalte4]],1)-1),SEARCH("DB",Tabelle4[[#This Row],[Spalte4]],1),20)</f>
        <v>#VALUE!</v>
      </c>
      <c r="P7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0" s="2" t="str">
        <f>IF(ISNUMBER(SEARCH(".",RIGHT(Tabelle4[[#This Row],[Spalte4]],2),1)),RIGHT(Tabelle4[[#This Row],[Spalte4]],1),"")</f>
        <v/>
      </c>
      <c r="R780" t="e">
        <f>_xlfn.TEXTJOIN(" ",FALSE,Tabelle4[[#This Row],[H]],_xlfn.TEXTJOIN(".",TRUE,Tabelle4[[#This Row],[byte]],Tabelle4[[#This Row],[bit]]))</f>
        <v>#VALUE!</v>
      </c>
      <c r="S780" t="str">
        <f xml:space="preserve"> "." &amp; SUBSTITUTE(SUBSTITUTE(Tabelle4[[#This Row],[Spalte3]],"[",""),"]","")</f>
        <v>.</v>
      </c>
      <c r="U780" t="str">
        <f>IF(Tabelle4[[#This Row],[Spalte5]]="BOOL","BOOL",
IF(Tabelle4[[#This Row],[Spalte5]]="DEZ+/-",
IF(P781-Tabelle4[[#This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0" s="4" t="e">
        <f>IF(Tabelle4[[#This Row],[Spalte5]] = "BOOL","0.1",P781-Tabelle4[[#This Row],[byte]])</f>
        <v>#VALUE!</v>
      </c>
    </row>
    <row r="781" spans="15:22" x14ac:dyDescent="0.25">
      <c r="O781" t="e">
        <f>MID(LEFT(Tabelle4[[#This Row],[Spalte4]],SEARCH(".",Tabelle4[[#This Row],[Spalte4]],1)-1),SEARCH("DB",Tabelle4[[#This Row],[Spalte4]],1),20)</f>
        <v>#VALUE!</v>
      </c>
      <c r="P7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1" s="2" t="str">
        <f>IF(ISNUMBER(SEARCH(".",RIGHT(Tabelle4[[#This Row],[Spalte4]],2),1)),RIGHT(Tabelle4[[#This Row],[Spalte4]],1),"")</f>
        <v/>
      </c>
      <c r="R781" t="e">
        <f>_xlfn.TEXTJOIN(" ",FALSE,Tabelle4[[#This Row],[H]],_xlfn.TEXTJOIN(".",TRUE,Tabelle4[[#This Row],[byte]],Tabelle4[[#This Row],[bit]]))</f>
        <v>#VALUE!</v>
      </c>
      <c r="S781" t="str">
        <f xml:space="preserve"> "." &amp; SUBSTITUTE(SUBSTITUTE(Tabelle4[[#This Row],[Spalte3]],"[",""),"]","")</f>
        <v>.</v>
      </c>
      <c r="U781" t="str">
        <f>IF(Tabelle4[[#This Row],[Spalte5]]="BOOL","BOOL",
IF(Tabelle4[[#This Row],[Spalte5]]="DEZ+/-",
IF(P782-Tabelle4[[#This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1" s="4" t="e">
        <f>IF(Tabelle4[[#This Row],[Spalte5]] = "BOOL","0.1",P782-Tabelle4[[#This Row],[byte]])</f>
        <v>#VALUE!</v>
      </c>
    </row>
    <row r="782" spans="15:22" x14ac:dyDescent="0.25">
      <c r="O782" t="e">
        <f>MID(LEFT(Tabelle4[[#This Row],[Spalte4]],SEARCH(".",Tabelle4[[#This Row],[Spalte4]],1)-1),SEARCH("DB",Tabelle4[[#This Row],[Spalte4]],1),20)</f>
        <v>#VALUE!</v>
      </c>
      <c r="P7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2" s="2" t="str">
        <f>IF(ISNUMBER(SEARCH(".",RIGHT(Tabelle4[[#This Row],[Spalte4]],2),1)),RIGHT(Tabelle4[[#This Row],[Spalte4]],1),"")</f>
        <v/>
      </c>
      <c r="R782" t="e">
        <f>_xlfn.TEXTJOIN(" ",FALSE,Tabelle4[[#This Row],[H]],_xlfn.TEXTJOIN(".",TRUE,Tabelle4[[#This Row],[byte]],Tabelle4[[#This Row],[bit]]))</f>
        <v>#VALUE!</v>
      </c>
      <c r="S782" t="str">
        <f xml:space="preserve"> "." &amp; SUBSTITUTE(SUBSTITUTE(Tabelle4[[#This Row],[Spalte3]],"[",""),"]","")</f>
        <v>.</v>
      </c>
      <c r="U782" t="str">
        <f>IF(Tabelle4[[#This Row],[Spalte5]]="BOOL","BOOL",
IF(Tabelle4[[#This Row],[Spalte5]]="DEZ+/-",
IF(P783-Tabelle4[[#This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2" s="4" t="e">
        <f>IF(Tabelle4[[#This Row],[Spalte5]] = "BOOL","0.1",P783-Tabelle4[[#This Row],[byte]])</f>
        <v>#VALUE!</v>
      </c>
    </row>
    <row r="783" spans="15:22" x14ac:dyDescent="0.25">
      <c r="O783" t="e">
        <f>MID(LEFT(Tabelle4[[#This Row],[Spalte4]],SEARCH(".",Tabelle4[[#This Row],[Spalte4]],1)-1),SEARCH("DB",Tabelle4[[#This Row],[Spalte4]],1),20)</f>
        <v>#VALUE!</v>
      </c>
      <c r="P7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3" s="2" t="str">
        <f>IF(ISNUMBER(SEARCH(".",RIGHT(Tabelle4[[#This Row],[Spalte4]],2),1)),RIGHT(Tabelle4[[#This Row],[Spalte4]],1),"")</f>
        <v/>
      </c>
      <c r="R783" t="e">
        <f>_xlfn.TEXTJOIN(" ",FALSE,Tabelle4[[#This Row],[H]],_xlfn.TEXTJOIN(".",TRUE,Tabelle4[[#This Row],[byte]],Tabelle4[[#This Row],[bit]]))</f>
        <v>#VALUE!</v>
      </c>
      <c r="S783" t="str">
        <f xml:space="preserve"> "." &amp; SUBSTITUTE(SUBSTITUTE(Tabelle4[[#This Row],[Spalte3]],"[",""),"]","")</f>
        <v>.</v>
      </c>
      <c r="U783" t="str">
        <f>IF(Tabelle4[[#This Row],[Spalte5]]="BOOL","BOOL",
IF(Tabelle4[[#This Row],[Spalte5]]="DEZ+/-",
IF(P784-Tabelle4[[#This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3" s="4" t="e">
        <f>IF(Tabelle4[[#This Row],[Spalte5]] = "BOOL","0.1",P784-Tabelle4[[#This Row],[byte]])</f>
        <v>#VALUE!</v>
      </c>
    </row>
    <row r="784" spans="15:22" x14ac:dyDescent="0.25">
      <c r="O784" t="e">
        <f>MID(LEFT(Tabelle4[[#This Row],[Spalte4]],SEARCH(".",Tabelle4[[#This Row],[Spalte4]],1)-1),SEARCH("DB",Tabelle4[[#This Row],[Spalte4]],1),20)</f>
        <v>#VALUE!</v>
      </c>
      <c r="P7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4" s="2" t="str">
        <f>IF(ISNUMBER(SEARCH(".",RIGHT(Tabelle4[[#This Row],[Spalte4]],2),1)),RIGHT(Tabelle4[[#This Row],[Spalte4]],1),"")</f>
        <v/>
      </c>
      <c r="R784" t="e">
        <f>_xlfn.TEXTJOIN(" ",FALSE,Tabelle4[[#This Row],[H]],_xlfn.TEXTJOIN(".",TRUE,Tabelle4[[#This Row],[byte]],Tabelle4[[#This Row],[bit]]))</f>
        <v>#VALUE!</v>
      </c>
      <c r="S784" t="str">
        <f xml:space="preserve"> "." &amp; SUBSTITUTE(SUBSTITUTE(Tabelle4[[#This Row],[Spalte3]],"[",""),"]","")</f>
        <v>.</v>
      </c>
      <c r="U784" t="str">
        <f>IF(Tabelle4[[#This Row],[Spalte5]]="BOOL","BOOL",
IF(Tabelle4[[#This Row],[Spalte5]]="DEZ+/-",
IF(P785-Tabelle4[[#This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4" s="4" t="e">
        <f>IF(Tabelle4[[#This Row],[Spalte5]] = "BOOL","0.1",P785-Tabelle4[[#This Row],[byte]])</f>
        <v>#VALUE!</v>
      </c>
    </row>
    <row r="785" spans="15:22" x14ac:dyDescent="0.25">
      <c r="O785" t="e">
        <f>MID(LEFT(Tabelle4[[#This Row],[Spalte4]],SEARCH(".",Tabelle4[[#This Row],[Spalte4]],1)-1),SEARCH("DB",Tabelle4[[#This Row],[Spalte4]],1),20)</f>
        <v>#VALUE!</v>
      </c>
      <c r="P7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5" s="2" t="str">
        <f>IF(ISNUMBER(SEARCH(".",RIGHT(Tabelle4[[#This Row],[Spalte4]],2),1)),RIGHT(Tabelle4[[#This Row],[Spalte4]],1),"")</f>
        <v/>
      </c>
      <c r="R785" t="e">
        <f>_xlfn.TEXTJOIN(" ",FALSE,Tabelle4[[#This Row],[H]],_xlfn.TEXTJOIN(".",TRUE,Tabelle4[[#This Row],[byte]],Tabelle4[[#This Row],[bit]]))</f>
        <v>#VALUE!</v>
      </c>
      <c r="S785" t="str">
        <f xml:space="preserve"> "." &amp; SUBSTITUTE(SUBSTITUTE(Tabelle4[[#This Row],[Spalte3]],"[",""),"]","")</f>
        <v>.</v>
      </c>
      <c r="U785" t="str">
        <f>IF(Tabelle4[[#This Row],[Spalte5]]="BOOL","BOOL",
IF(Tabelle4[[#This Row],[Spalte5]]="DEZ+/-",
IF(P786-Tabelle4[[#This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5" s="4" t="e">
        <f>IF(Tabelle4[[#This Row],[Spalte5]] = "BOOL","0.1",P786-Tabelle4[[#This Row],[byte]])</f>
        <v>#VALUE!</v>
      </c>
    </row>
    <row r="786" spans="15:22" x14ac:dyDescent="0.25">
      <c r="O786" t="e">
        <f>MID(LEFT(Tabelle4[[#This Row],[Spalte4]],SEARCH(".",Tabelle4[[#This Row],[Spalte4]],1)-1),SEARCH("DB",Tabelle4[[#This Row],[Spalte4]],1),20)</f>
        <v>#VALUE!</v>
      </c>
      <c r="P7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6" s="2" t="str">
        <f>IF(ISNUMBER(SEARCH(".",RIGHT(Tabelle4[[#This Row],[Spalte4]],2),1)),RIGHT(Tabelle4[[#This Row],[Spalte4]],1),"")</f>
        <v/>
      </c>
      <c r="R786" t="e">
        <f>_xlfn.TEXTJOIN(" ",FALSE,Tabelle4[[#This Row],[H]],_xlfn.TEXTJOIN(".",TRUE,Tabelle4[[#This Row],[byte]],Tabelle4[[#This Row],[bit]]))</f>
        <v>#VALUE!</v>
      </c>
      <c r="S786" t="str">
        <f xml:space="preserve"> "." &amp; SUBSTITUTE(SUBSTITUTE(Tabelle4[[#This Row],[Spalte3]],"[",""),"]","")</f>
        <v>.</v>
      </c>
      <c r="U786" t="str">
        <f>IF(Tabelle4[[#This Row],[Spalte5]]="BOOL","BOOL",
IF(Tabelle4[[#This Row],[Spalte5]]="DEZ+/-",
IF(P787-Tabelle4[[#This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6" s="4" t="e">
        <f>IF(Tabelle4[[#This Row],[Spalte5]] = "BOOL","0.1",P787-Tabelle4[[#This Row],[byte]])</f>
        <v>#VALUE!</v>
      </c>
    </row>
    <row r="787" spans="15:22" x14ac:dyDescent="0.25">
      <c r="O787" t="e">
        <f>MID(LEFT(Tabelle4[[#This Row],[Spalte4]],SEARCH(".",Tabelle4[[#This Row],[Spalte4]],1)-1),SEARCH("DB",Tabelle4[[#This Row],[Spalte4]],1),20)</f>
        <v>#VALUE!</v>
      </c>
      <c r="P7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7" s="2" t="str">
        <f>IF(ISNUMBER(SEARCH(".",RIGHT(Tabelle4[[#This Row],[Spalte4]],2),1)),RIGHT(Tabelle4[[#This Row],[Spalte4]],1),"")</f>
        <v/>
      </c>
      <c r="R787" t="e">
        <f>_xlfn.TEXTJOIN(" ",FALSE,Tabelle4[[#This Row],[H]],_xlfn.TEXTJOIN(".",TRUE,Tabelle4[[#This Row],[byte]],Tabelle4[[#This Row],[bit]]))</f>
        <v>#VALUE!</v>
      </c>
      <c r="S787" t="str">
        <f xml:space="preserve"> "." &amp; SUBSTITUTE(SUBSTITUTE(Tabelle4[[#This Row],[Spalte3]],"[",""),"]","")</f>
        <v>.</v>
      </c>
      <c r="U787" t="str">
        <f>IF(Tabelle4[[#This Row],[Spalte5]]="BOOL","BOOL",
IF(Tabelle4[[#This Row],[Spalte5]]="DEZ+/-",
IF(P788-Tabelle4[[#This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7" s="4" t="e">
        <f>IF(Tabelle4[[#This Row],[Spalte5]] = "BOOL","0.1",P788-Tabelle4[[#This Row],[byte]])</f>
        <v>#VALUE!</v>
      </c>
    </row>
    <row r="788" spans="15:22" x14ac:dyDescent="0.25">
      <c r="O788" t="e">
        <f>MID(LEFT(Tabelle4[[#This Row],[Spalte4]],SEARCH(".",Tabelle4[[#This Row],[Spalte4]],1)-1),SEARCH("DB",Tabelle4[[#This Row],[Spalte4]],1),20)</f>
        <v>#VALUE!</v>
      </c>
      <c r="P7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8" s="2" t="str">
        <f>IF(ISNUMBER(SEARCH(".",RIGHT(Tabelle4[[#This Row],[Spalte4]],2),1)),RIGHT(Tabelle4[[#This Row],[Spalte4]],1),"")</f>
        <v/>
      </c>
      <c r="R788" t="e">
        <f>_xlfn.TEXTJOIN(" ",FALSE,Tabelle4[[#This Row],[H]],_xlfn.TEXTJOIN(".",TRUE,Tabelle4[[#This Row],[byte]],Tabelle4[[#This Row],[bit]]))</f>
        <v>#VALUE!</v>
      </c>
      <c r="S788" t="str">
        <f xml:space="preserve"> "." &amp; SUBSTITUTE(SUBSTITUTE(Tabelle4[[#This Row],[Spalte3]],"[",""),"]","")</f>
        <v>.</v>
      </c>
      <c r="U788" t="str">
        <f>IF(Tabelle4[[#This Row],[Spalte5]]="BOOL","BOOL",
IF(Tabelle4[[#This Row],[Spalte5]]="DEZ+/-",
IF(P789-Tabelle4[[#This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8" s="4" t="e">
        <f>IF(Tabelle4[[#This Row],[Spalte5]] = "BOOL","0.1",P789-Tabelle4[[#This Row],[byte]])</f>
        <v>#VALUE!</v>
      </c>
    </row>
    <row r="789" spans="15:22" x14ac:dyDescent="0.25">
      <c r="O789" t="e">
        <f>MID(LEFT(Tabelle4[[#This Row],[Spalte4]],SEARCH(".",Tabelle4[[#This Row],[Spalte4]],1)-1),SEARCH("DB",Tabelle4[[#This Row],[Spalte4]],1),20)</f>
        <v>#VALUE!</v>
      </c>
      <c r="P7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89" s="2" t="str">
        <f>IF(ISNUMBER(SEARCH(".",RIGHT(Tabelle4[[#This Row],[Spalte4]],2),1)),RIGHT(Tabelle4[[#This Row],[Spalte4]],1),"")</f>
        <v/>
      </c>
      <c r="R789" t="e">
        <f>_xlfn.TEXTJOIN(" ",FALSE,Tabelle4[[#This Row],[H]],_xlfn.TEXTJOIN(".",TRUE,Tabelle4[[#This Row],[byte]],Tabelle4[[#This Row],[bit]]))</f>
        <v>#VALUE!</v>
      </c>
      <c r="S789" t="str">
        <f xml:space="preserve"> "." &amp; SUBSTITUTE(SUBSTITUTE(Tabelle4[[#This Row],[Spalte3]],"[",""),"]","")</f>
        <v>.</v>
      </c>
      <c r="U789" t="str">
        <f>IF(Tabelle4[[#This Row],[Spalte5]]="BOOL","BOOL",
IF(Tabelle4[[#This Row],[Spalte5]]="DEZ+/-",
IF(P790-Tabelle4[[#This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89" s="4" t="e">
        <f>IF(Tabelle4[[#This Row],[Spalte5]] = "BOOL","0.1",P790-Tabelle4[[#This Row],[byte]])</f>
        <v>#VALUE!</v>
      </c>
    </row>
    <row r="790" spans="15:22" x14ac:dyDescent="0.25">
      <c r="O790" t="e">
        <f>MID(LEFT(Tabelle4[[#This Row],[Spalte4]],SEARCH(".",Tabelle4[[#This Row],[Spalte4]],1)-1),SEARCH("DB",Tabelle4[[#This Row],[Spalte4]],1),20)</f>
        <v>#VALUE!</v>
      </c>
      <c r="P7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0" s="2" t="str">
        <f>IF(ISNUMBER(SEARCH(".",RIGHT(Tabelle4[[#This Row],[Spalte4]],2),1)),RIGHT(Tabelle4[[#This Row],[Spalte4]],1),"")</f>
        <v/>
      </c>
      <c r="R790" t="e">
        <f>_xlfn.TEXTJOIN(" ",FALSE,Tabelle4[[#This Row],[H]],_xlfn.TEXTJOIN(".",TRUE,Tabelle4[[#This Row],[byte]],Tabelle4[[#This Row],[bit]]))</f>
        <v>#VALUE!</v>
      </c>
      <c r="S790" t="str">
        <f xml:space="preserve"> "." &amp; SUBSTITUTE(SUBSTITUTE(Tabelle4[[#This Row],[Spalte3]],"[",""),"]","")</f>
        <v>.</v>
      </c>
      <c r="U790" t="str">
        <f>IF(Tabelle4[[#This Row],[Spalte5]]="BOOL","BOOL",
IF(Tabelle4[[#This Row],[Spalte5]]="DEZ+/-",
IF(P791-Tabelle4[[#This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0" s="4" t="e">
        <f>IF(Tabelle4[[#This Row],[Spalte5]] = "BOOL","0.1",P791-Tabelle4[[#This Row],[byte]])</f>
        <v>#VALUE!</v>
      </c>
    </row>
    <row r="791" spans="15:22" x14ac:dyDescent="0.25">
      <c r="O791" t="e">
        <f>MID(LEFT(Tabelle4[[#This Row],[Spalte4]],SEARCH(".",Tabelle4[[#This Row],[Spalte4]],1)-1),SEARCH("DB",Tabelle4[[#This Row],[Spalte4]],1),20)</f>
        <v>#VALUE!</v>
      </c>
      <c r="P7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1" s="2" t="str">
        <f>IF(ISNUMBER(SEARCH(".",RIGHT(Tabelle4[[#This Row],[Spalte4]],2),1)),RIGHT(Tabelle4[[#This Row],[Spalte4]],1),"")</f>
        <v/>
      </c>
      <c r="R791" t="e">
        <f>_xlfn.TEXTJOIN(" ",FALSE,Tabelle4[[#This Row],[H]],_xlfn.TEXTJOIN(".",TRUE,Tabelle4[[#This Row],[byte]],Tabelle4[[#This Row],[bit]]))</f>
        <v>#VALUE!</v>
      </c>
      <c r="S791" t="str">
        <f xml:space="preserve"> "." &amp; SUBSTITUTE(SUBSTITUTE(Tabelle4[[#This Row],[Spalte3]],"[",""),"]","")</f>
        <v>.</v>
      </c>
      <c r="U791" t="str">
        <f>IF(Tabelle4[[#This Row],[Spalte5]]="BOOL","BOOL",
IF(Tabelle4[[#This Row],[Spalte5]]="DEZ+/-",
IF(P792-Tabelle4[[#This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1" s="4" t="e">
        <f>IF(Tabelle4[[#This Row],[Spalte5]] = "BOOL","0.1",P792-Tabelle4[[#This Row],[byte]])</f>
        <v>#VALUE!</v>
      </c>
    </row>
    <row r="792" spans="15:22" x14ac:dyDescent="0.25">
      <c r="O792" t="e">
        <f>MID(LEFT(Tabelle4[[#This Row],[Spalte4]],SEARCH(".",Tabelle4[[#This Row],[Spalte4]],1)-1),SEARCH("DB",Tabelle4[[#This Row],[Spalte4]],1),20)</f>
        <v>#VALUE!</v>
      </c>
      <c r="P7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2" s="2" t="str">
        <f>IF(ISNUMBER(SEARCH(".",RIGHT(Tabelle4[[#This Row],[Spalte4]],2),1)),RIGHT(Tabelle4[[#This Row],[Spalte4]],1),"")</f>
        <v/>
      </c>
      <c r="R792" t="e">
        <f>_xlfn.TEXTJOIN(" ",FALSE,Tabelle4[[#This Row],[H]],_xlfn.TEXTJOIN(".",TRUE,Tabelle4[[#This Row],[byte]],Tabelle4[[#This Row],[bit]]))</f>
        <v>#VALUE!</v>
      </c>
      <c r="S792" t="str">
        <f xml:space="preserve"> "." &amp; SUBSTITUTE(SUBSTITUTE(Tabelle4[[#This Row],[Spalte3]],"[",""),"]","")</f>
        <v>.</v>
      </c>
      <c r="U792" t="str">
        <f>IF(Tabelle4[[#This Row],[Spalte5]]="BOOL","BOOL",
IF(Tabelle4[[#This Row],[Spalte5]]="DEZ+/-",
IF(P793-Tabelle4[[#This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2" s="4" t="e">
        <f>IF(Tabelle4[[#This Row],[Spalte5]] = "BOOL","0.1",P793-Tabelle4[[#This Row],[byte]])</f>
        <v>#VALUE!</v>
      </c>
    </row>
    <row r="793" spans="15:22" x14ac:dyDescent="0.25">
      <c r="O793" t="e">
        <f>MID(LEFT(Tabelle4[[#This Row],[Spalte4]],SEARCH(".",Tabelle4[[#This Row],[Spalte4]],1)-1),SEARCH("DB",Tabelle4[[#This Row],[Spalte4]],1),20)</f>
        <v>#VALUE!</v>
      </c>
      <c r="P7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3" s="2" t="str">
        <f>IF(ISNUMBER(SEARCH(".",RIGHT(Tabelle4[[#This Row],[Spalte4]],2),1)),RIGHT(Tabelle4[[#This Row],[Spalte4]],1),"")</f>
        <v/>
      </c>
      <c r="R793" t="e">
        <f>_xlfn.TEXTJOIN(" ",FALSE,Tabelle4[[#This Row],[H]],_xlfn.TEXTJOIN(".",TRUE,Tabelle4[[#This Row],[byte]],Tabelle4[[#This Row],[bit]]))</f>
        <v>#VALUE!</v>
      </c>
      <c r="S793" t="str">
        <f xml:space="preserve"> "." &amp; SUBSTITUTE(SUBSTITUTE(Tabelle4[[#This Row],[Spalte3]],"[",""),"]","")</f>
        <v>.</v>
      </c>
      <c r="U793" t="str">
        <f>IF(Tabelle4[[#This Row],[Spalte5]]="BOOL","BOOL",
IF(Tabelle4[[#This Row],[Spalte5]]="DEZ+/-",
IF(P794-Tabelle4[[#This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3" s="4" t="e">
        <f>IF(Tabelle4[[#This Row],[Spalte5]] = "BOOL","0.1",P794-Tabelle4[[#This Row],[byte]])</f>
        <v>#VALUE!</v>
      </c>
    </row>
    <row r="794" spans="15:22" x14ac:dyDescent="0.25">
      <c r="O794" t="e">
        <f>MID(LEFT(Tabelle4[[#This Row],[Spalte4]],SEARCH(".",Tabelle4[[#This Row],[Spalte4]],1)-1),SEARCH("DB",Tabelle4[[#This Row],[Spalte4]],1),20)</f>
        <v>#VALUE!</v>
      </c>
      <c r="P7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4" s="2" t="str">
        <f>IF(ISNUMBER(SEARCH(".",RIGHT(Tabelle4[[#This Row],[Spalte4]],2),1)),RIGHT(Tabelle4[[#This Row],[Spalte4]],1),"")</f>
        <v/>
      </c>
      <c r="R794" t="e">
        <f>_xlfn.TEXTJOIN(" ",FALSE,Tabelle4[[#This Row],[H]],_xlfn.TEXTJOIN(".",TRUE,Tabelle4[[#This Row],[byte]],Tabelle4[[#This Row],[bit]]))</f>
        <v>#VALUE!</v>
      </c>
      <c r="S794" t="str">
        <f xml:space="preserve"> "." &amp; SUBSTITUTE(SUBSTITUTE(Tabelle4[[#This Row],[Spalte3]],"[",""),"]","")</f>
        <v>.</v>
      </c>
      <c r="U794" t="str">
        <f>IF(Tabelle4[[#This Row],[Spalte5]]="BOOL","BOOL",
IF(Tabelle4[[#This Row],[Spalte5]]="DEZ+/-",
IF(P795-Tabelle4[[#This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4" s="4" t="e">
        <f>IF(Tabelle4[[#This Row],[Spalte5]] = "BOOL","0.1",P795-Tabelle4[[#This Row],[byte]])</f>
        <v>#VALUE!</v>
      </c>
    </row>
    <row r="795" spans="15:22" x14ac:dyDescent="0.25">
      <c r="O795" t="e">
        <f>MID(LEFT(Tabelle4[[#This Row],[Spalte4]],SEARCH(".",Tabelle4[[#This Row],[Spalte4]],1)-1),SEARCH("DB",Tabelle4[[#This Row],[Spalte4]],1),20)</f>
        <v>#VALUE!</v>
      </c>
      <c r="P7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5" s="2" t="str">
        <f>IF(ISNUMBER(SEARCH(".",RIGHT(Tabelle4[[#This Row],[Spalte4]],2),1)),RIGHT(Tabelle4[[#This Row],[Spalte4]],1),"")</f>
        <v/>
      </c>
      <c r="R795" t="e">
        <f>_xlfn.TEXTJOIN(" ",FALSE,Tabelle4[[#This Row],[H]],_xlfn.TEXTJOIN(".",TRUE,Tabelle4[[#This Row],[byte]],Tabelle4[[#This Row],[bit]]))</f>
        <v>#VALUE!</v>
      </c>
      <c r="S795" t="str">
        <f xml:space="preserve"> "." &amp; SUBSTITUTE(SUBSTITUTE(Tabelle4[[#This Row],[Spalte3]],"[",""),"]","")</f>
        <v>.</v>
      </c>
      <c r="U795" t="str">
        <f>IF(Tabelle4[[#This Row],[Spalte5]]="BOOL","BOOL",
IF(Tabelle4[[#This Row],[Spalte5]]="DEZ+/-",
IF(P796-Tabelle4[[#This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5" s="4" t="e">
        <f>IF(Tabelle4[[#This Row],[Spalte5]] = "BOOL","0.1",P796-Tabelle4[[#This Row],[byte]])</f>
        <v>#VALUE!</v>
      </c>
    </row>
    <row r="796" spans="15:22" x14ac:dyDescent="0.25">
      <c r="O796" t="e">
        <f>MID(LEFT(Tabelle4[[#This Row],[Spalte4]],SEARCH(".",Tabelle4[[#This Row],[Spalte4]],1)-1),SEARCH("DB",Tabelle4[[#This Row],[Spalte4]],1),20)</f>
        <v>#VALUE!</v>
      </c>
      <c r="P7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6" s="2" t="str">
        <f>IF(ISNUMBER(SEARCH(".",RIGHT(Tabelle4[[#This Row],[Spalte4]],2),1)),RIGHT(Tabelle4[[#This Row],[Spalte4]],1),"")</f>
        <v/>
      </c>
      <c r="R796" t="e">
        <f>_xlfn.TEXTJOIN(" ",FALSE,Tabelle4[[#This Row],[H]],_xlfn.TEXTJOIN(".",TRUE,Tabelle4[[#This Row],[byte]],Tabelle4[[#This Row],[bit]]))</f>
        <v>#VALUE!</v>
      </c>
      <c r="S796" t="str">
        <f xml:space="preserve"> "." &amp; SUBSTITUTE(SUBSTITUTE(Tabelle4[[#This Row],[Spalte3]],"[",""),"]","")</f>
        <v>.</v>
      </c>
      <c r="U796" t="str">
        <f>IF(Tabelle4[[#This Row],[Spalte5]]="BOOL","BOOL",
IF(Tabelle4[[#This Row],[Spalte5]]="DEZ+/-",
IF(P797-Tabelle4[[#This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6" s="4" t="e">
        <f>IF(Tabelle4[[#This Row],[Spalte5]] = "BOOL","0.1",P797-Tabelle4[[#This Row],[byte]])</f>
        <v>#VALUE!</v>
      </c>
    </row>
    <row r="797" spans="15:22" x14ac:dyDescent="0.25">
      <c r="O797" t="e">
        <f>MID(LEFT(Tabelle4[[#This Row],[Spalte4]],SEARCH(".",Tabelle4[[#This Row],[Spalte4]],1)-1),SEARCH("DB",Tabelle4[[#This Row],[Spalte4]],1),20)</f>
        <v>#VALUE!</v>
      </c>
      <c r="P7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7" s="2" t="str">
        <f>IF(ISNUMBER(SEARCH(".",RIGHT(Tabelle4[[#This Row],[Spalte4]],2),1)),RIGHT(Tabelle4[[#This Row],[Spalte4]],1),"")</f>
        <v/>
      </c>
      <c r="R797" t="e">
        <f>_xlfn.TEXTJOIN(" ",FALSE,Tabelle4[[#This Row],[H]],_xlfn.TEXTJOIN(".",TRUE,Tabelle4[[#This Row],[byte]],Tabelle4[[#This Row],[bit]]))</f>
        <v>#VALUE!</v>
      </c>
      <c r="S797" t="str">
        <f xml:space="preserve"> "." &amp; SUBSTITUTE(SUBSTITUTE(Tabelle4[[#This Row],[Spalte3]],"[",""),"]","")</f>
        <v>.</v>
      </c>
      <c r="U797" t="str">
        <f>IF(Tabelle4[[#This Row],[Spalte5]]="BOOL","BOOL",
IF(Tabelle4[[#This Row],[Spalte5]]="DEZ+/-",
IF(P798-Tabelle4[[#This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7" s="4" t="e">
        <f>IF(Tabelle4[[#This Row],[Spalte5]] = "BOOL","0.1",P798-Tabelle4[[#This Row],[byte]])</f>
        <v>#VALUE!</v>
      </c>
    </row>
    <row r="798" spans="15:22" x14ac:dyDescent="0.25">
      <c r="O798" t="e">
        <f>MID(LEFT(Tabelle4[[#This Row],[Spalte4]],SEARCH(".",Tabelle4[[#This Row],[Spalte4]],1)-1),SEARCH("DB",Tabelle4[[#This Row],[Spalte4]],1),20)</f>
        <v>#VALUE!</v>
      </c>
      <c r="P7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8" s="2" t="str">
        <f>IF(ISNUMBER(SEARCH(".",RIGHT(Tabelle4[[#This Row],[Spalte4]],2),1)),RIGHT(Tabelle4[[#This Row],[Spalte4]],1),"")</f>
        <v/>
      </c>
      <c r="R798" t="e">
        <f>_xlfn.TEXTJOIN(" ",FALSE,Tabelle4[[#This Row],[H]],_xlfn.TEXTJOIN(".",TRUE,Tabelle4[[#This Row],[byte]],Tabelle4[[#This Row],[bit]]))</f>
        <v>#VALUE!</v>
      </c>
      <c r="S798" t="str">
        <f xml:space="preserve"> "." &amp; SUBSTITUTE(SUBSTITUTE(Tabelle4[[#This Row],[Spalte3]],"[",""),"]","")</f>
        <v>.</v>
      </c>
      <c r="U798" t="str">
        <f>IF(Tabelle4[[#This Row],[Spalte5]]="BOOL","BOOL",
IF(Tabelle4[[#This Row],[Spalte5]]="DEZ+/-",
IF(P799-Tabelle4[[#This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8" s="4" t="e">
        <f>IF(Tabelle4[[#This Row],[Spalte5]] = "BOOL","0.1",P799-Tabelle4[[#This Row],[byte]])</f>
        <v>#VALUE!</v>
      </c>
    </row>
    <row r="799" spans="15:22" x14ac:dyDescent="0.25">
      <c r="O799" t="e">
        <f>MID(LEFT(Tabelle4[[#This Row],[Spalte4]],SEARCH(".",Tabelle4[[#This Row],[Spalte4]],1)-1),SEARCH("DB",Tabelle4[[#This Row],[Spalte4]],1),20)</f>
        <v>#VALUE!</v>
      </c>
      <c r="P7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799" s="2" t="str">
        <f>IF(ISNUMBER(SEARCH(".",RIGHT(Tabelle4[[#This Row],[Spalte4]],2),1)),RIGHT(Tabelle4[[#This Row],[Spalte4]],1),"")</f>
        <v/>
      </c>
      <c r="R799" t="e">
        <f>_xlfn.TEXTJOIN(" ",FALSE,Tabelle4[[#This Row],[H]],_xlfn.TEXTJOIN(".",TRUE,Tabelle4[[#This Row],[byte]],Tabelle4[[#This Row],[bit]]))</f>
        <v>#VALUE!</v>
      </c>
      <c r="S799" t="str">
        <f xml:space="preserve"> "." &amp; SUBSTITUTE(SUBSTITUTE(Tabelle4[[#This Row],[Spalte3]],"[",""),"]","")</f>
        <v>.</v>
      </c>
      <c r="U799" t="str">
        <f>IF(Tabelle4[[#This Row],[Spalte5]]="BOOL","BOOL",
IF(Tabelle4[[#This Row],[Spalte5]]="DEZ+/-",
IF(P800-Tabelle4[[#This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799" s="4" t="e">
        <f>IF(Tabelle4[[#This Row],[Spalte5]] = "BOOL","0.1",P800-Tabelle4[[#This Row],[byte]])</f>
        <v>#VALUE!</v>
      </c>
    </row>
    <row r="800" spans="15:22" x14ac:dyDescent="0.25">
      <c r="O800" t="e">
        <f>MID(LEFT(Tabelle4[[#This Row],[Spalte4]],SEARCH(".",Tabelle4[[#This Row],[Spalte4]],1)-1),SEARCH("DB",Tabelle4[[#This Row],[Spalte4]],1),20)</f>
        <v>#VALUE!</v>
      </c>
      <c r="P8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0" s="2" t="str">
        <f>IF(ISNUMBER(SEARCH(".",RIGHT(Tabelle4[[#This Row],[Spalte4]],2),1)),RIGHT(Tabelle4[[#This Row],[Spalte4]],1),"")</f>
        <v/>
      </c>
      <c r="R800" t="e">
        <f>_xlfn.TEXTJOIN(" ",FALSE,Tabelle4[[#This Row],[H]],_xlfn.TEXTJOIN(".",TRUE,Tabelle4[[#This Row],[byte]],Tabelle4[[#This Row],[bit]]))</f>
        <v>#VALUE!</v>
      </c>
      <c r="S800" t="str">
        <f xml:space="preserve"> "." &amp; SUBSTITUTE(SUBSTITUTE(Tabelle4[[#This Row],[Spalte3]],"[",""),"]","")</f>
        <v>.</v>
      </c>
      <c r="U800" t="str">
        <f>IF(Tabelle4[[#This Row],[Spalte5]]="BOOL","BOOL",
IF(Tabelle4[[#This Row],[Spalte5]]="DEZ+/-",
IF(P801-Tabelle4[[#This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0" s="4" t="e">
        <f>IF(Tabelle4[[#This Row],[Spalte5]] = "BOOL","0.1",P801-Tabelle4[[#This Row],[byte]])</f>
        <v>#VALUE!</v>
      </c>
    </row>
    <row r="801" spans="15:22" x14ac:dyDescent="0.25">
      <c r="O801" t="e">
        <f>MID(LEFT(Tabelle4[[#This Row],[Spalte4]],SEARCH(".",Tabelle4[[#This Row],[Spalte4]],1)-1),SEARCH("DB",Tabelle4[[#This Row],[Spalte4]],1),20)</f>
        <v>#VALUE!</v>
      </c>
      <c r="P8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1" s="2" t="str">
        <f>IF(ISNUMBER(SEARCH(".",RIGHT(Tabelle4[[#This Row],[Spalte4]],2),1)),RIGHT(Tabelle4[[#This Row],[Spalte4]],1),"")</f>
        <v/>
      </c>
      <c r="R801" t="e">
        <f>_xlfn.TEXTJOIN(" ",FALSE,Tabelle4[[#This Row],[H]],_xlfn.TEXTJOIN(".",TRUE,Tabelle4[[#This Row],[byte]],Tabelle4[[#This Row],[bit]]))</f>
        <v>#VALUE!</v>
      </c>
      <c r="S801" t="str">
        <f xml:space="preserve"> "." &amp; SUBSTITUTE(SUBSTITUTE(Tabelle4[[#This Row],[Spalte3]],"[",""),"]","")</f>
        <v>.</v>
      </c>
      <c r="U801" t="str">
        <f>IF(Tabelle4[[#This Row],[Spalte5]]="BOOL","BOOL",
IF(Tabelle4[[#This Row],[Spalte5]]="DEZ+/-",
IF(P802-Tabelle4[[#This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1" s="4" t="e">
        <f>IF(Tabelle4[[#This Row],[Spalte5]] = "BOOL","0.1",P802-Tabelle4[[#This Row],[byte]])</f>
        <v>#VALUE!</v>
      </c>
    </row>
    <row r="802" spans="15:22" x14ac:dyDescent="0.25">
      <c r="O802" t="e">
        <f>MID(LEFT(Tabelle4[[#This Row],[Spalte4]],SEARCH(".",Tabelle4[[#This Row],[Spalte4]],1)-1),SEARCH("DB",Tabelle4[[#This Row],[Spalte4]],1),20)</f>
        <v>#VALUE!</v>
      </c>
      <c r="P8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2" s="2" t="str">
        <f>IF(ISNUMBER(SEARCH(".",RIGHT(Tabelle4[[#This Row],[Spalte4]],2),1)),RIGHT(Tabelle4[[#This Row],[Spalte4]],1),"")</f>
        <v/>
      </c>
      <c r="R802" t="e">
        <f>_xlfn.TEXTJOIN(" ",FALSE,Tabelle4[[#This Row],[H]],_xlfn.TEXTJOIN(".",TRUE,Tabelle4[[#This Row],[byte]],Tabelle4[[#This Row],[bit]]))</f>
        <v>#VALUE!</v>
      </c>
      <c r="S802" t="str">
        <f xml:space="preserve"> "." &amp; SUBSTITUTE(SUBSTITUTE(Tabelle4[[#This Row],[Spalte3]],"[",""),"]","")</f>
        <v>.</v>
      </c>
      <c r="U802" t="str">
        <f>IF(Tabelle4[[#This Row],[Spalte5]]="BOOL","BOOL",
IF(Tabelle4[[#This Row],[Spalte5]]="DEZ+/-",
IF(P803-Tabelle4[[#This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2" s="4" t="e">
        <f>IF(Tabelle4[[#This Row],[Spalte5]] = "BOOL","0.1",P803-Tabelle4[[#This Row],[byte]])</f>
        <v>#VALUE!</v>
      </c>
    </row>
    <row r="803" spans="15:22" x14ac:dyDescent="0.25">
      <c r="O803" t="e">
        <f>MID(LEFT(Tabelle4[[#This Row],[Spalte4]],SEARCH(".",Tabelle4[[#This Row],[Spalte4]],1)-1),SEARCH("DB",Tabelle4[[#This Row],[Spalte4]],1),20)</f>
        <v>#VALUE!</v>
      </c>
      <c r="P8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3" s="2" t="str">
        <f>IF(ISNUMBER(SEARCH(".",RIGHT(Tabelle4[[#This Row],[Spalte4]],2),1)),RIGHT(Tabelle4[[#This Row],[Spalte4]],1),"")</f>
        <v/>
      </c>
      <c r="R803" t="e">
        <f>_xlfn.TEXTJOIN(" ",FALSE,Tabelle4[[#This Row],[H]],_xlfn.TEXTJOIN(".",TRUE,Tabelle4[[#This Row],[byte]],Tabelle4[[#This Row],[bit]]))</f>
        <v>#VALUE!</v>
      </c>
      <c r="S803" t="str">
        <f xml:space="preserve"> "." &amp; SUBSTITUTE(SUBSTITUTE(Tabelle4[[#This Row],[Spalte3]],"[",""),"]","")</f>
        <v>.</v>
      </c>
      <c r="U803" t="str">
        <f>IF(Tabelle4[[#This Row],[Spalte5]]="BOOL","BOOL",
IF(Tabelle4[[#This Row],[Spalte5]]="DEZ+/-",
IF(P804-Tabelle4[[#This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3" s="4" t="e">
        <f>IF(Tabelle4[[#This Row],[Spalte5]] = "BOOL","0.1",P804-Tabelle4[[#This Row],[byte]])</f>
        <v>#VALUE!</v>
      </c>
    </row>
    <row r="804" spans="15:22" x14ac:dyDescent="0.25">
      <c r="O804" t="e">
        <f>MID(LEFT(Tabelle4[[#This Row],[Spalte4]],SEARCH(".",Tabelle4[[#This Row],[Spalte4]],1)-1),SEARCH("DB",Tabelle4[[#This Row],[Spalte4]],1),20)</f>
        <v>#VALUE!</v>
      </c>
      <c r="P8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4" s="2" t="str">
        <f>IF(ISNUMBER(SEARCH(".",RIGHT(Tabelle4[[#This Row],[Spalte4]],2),1)),RIGHT(Tabelle4[[#This Row],[Spalte4]],1),"")</f>
        <v/>
      </c>
      <c r="R804" t="e">
        <f>_xlfn.TEXTJOIN(" ",FALSE,Tabelle4[[#This Row],[H]],_xlfn.TEXTJOIN(".",TRUE,Tabelle4[[#This Row],[byte]],Tabelle4[[#This Row],[bit]]))</f>
        <v>#VALUE!</v>
      </c>
      <c r="S804" t="str">
        <f xml:space="preserve"> "." &amp; SUBSTITUTE(SUBSTITUTE(Tabelle4[[#This Row],[Spalte3]],"[",""),"]","")</f>
        <v>.</v>
      </c>
      <c r="U804" t="str">
        <f>IF(Tabelle4[[#This Row],[Spalte5]]="BOOL","BOOL",
IF(Tabelle4[[#This Row],[Spalte5]]="DEZ+/-",
IF(P805-Tabelle4[[#This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4" s="4" t="e">
        <f>IF(Tabelle4[[#This Row],[Spalte5]] = "BOOL","0.1",P805-Tabelle4[[#This Row],[byte]])</f>
        <v>#VALUE!</v>
      </c>
    </row>
    <row r="805" spans="15:22" x14ac:dyDescent="0.25">
      <c r="O805" t="e">
        <f>MID(LEFT(Tabelle4[[#This Row],[Spalte4]],SEARCH(".",Tabelle4[[#This Row],[Spalte4]],1)-1),SEARCH("DB",Tabelle4[[#This Row],[Spalte4]],1),20)</f>
        <v>#VALUE!</v>
      </c>
      <c r="P8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5" s="2" t="str">
        <f>IF(ISNUMBER(SEARCH(".",RIGHT(Tabelle4[[#This Row],[Spalte4]],2),1)),RIGHT(Tabelle4[[#This Row],[Spalte4]],1),"")</f>
        <v/>
      </c>
      <c r="R805" t="e">
        <f>_xlfn.TEXTJOIN(" ",FALSE,Tabelle4[[#This Row],[H]],_xlfn.TEXTJOIN(".",TRUE,Tabelle4[[#This Row],[byte]],Tabelle4[[#This Row],[bit]]))</f>
        <v>#VALUE!</v>
      </c>
      <c r="S805" t="str">
        <f xml:space="preserve"> "." &amp; SUBSTITUTE(SUBSTITUTE(Tabelle4[[#This Row],[Spalte3]],"[",""),"]","")</f>
        <v>.</v>
      </c>
      <c r="U805" t="str">
        <f>IF(Tabelle4[[#This Row],[Spalte5]]="BOOL","BOOL",
IF(Tabelle4[[#This Row],[Spalte5]]="DEZ+/-",
IF(P806-Tabelle4[[#This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5" s="4" t="e">
        <f>IF(Tabelle4[[#This Row],[Spalte5]] = "BOOL","0.1",P806-Tabelle4[[#This Row],[byte]])</f>
        <v>#VALUE!</v>
      </c>
    </row>
    <row r="806" spans="15:22" x14ac:dyDescent="0.25">
      <c r="O806" t="e">
        <f>MID(LEFT(Tabelle4[[#This Row],[Spalte4]],SEARCH(".",Tabelle4[[#This Row],[Spalte4]],1)-1),SEARCH("DB",Tabelle4[[#This Row],[Spalte4]],1),20)</f>
        <v>#VALUE!</v>
      </c>
      <c r="P8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6" s="2" t="str">
        <f>IF(ISNUMBER(SEARCH(".",RIGHT(Tabelle4[[#This Row],[Spalte4]],2),1)),RIGHT(Tabelle4[[#This Row],[Spalte4]],1),"")</f>
        <v/>
      </c>
      <c r="R806" t="e">
        <f>_xlfn.TEXTJOIN(" ",FALSE,Tabelle4[[#This Row],[H]],_xlfn.TEXTJOIN(".",TRUE,Tabelle4[[#This Row],[byte]],Tabelle4[[#This Row],[bit]]))</f>
        <v>#VALUE!</v>
      </c>
      <c r="S806" t="str">
        <f xml:space="preserve"> "." &amp; SUBSTITUTE(SUBSTITUTE(Tabelle4[[#This Row],[Spalte3]],"[",""),"]","")</f>
        <v>.</v>
      </c>
      <c r="U806" t="str">
        <f>IF(Tabelle4[[#This Row],[Spalte5]]="BOOL","BOOL",
IF(Tabelle4[[#This Row],[Spalte5]]="DEZ+/-",
IF(P807-Tabelle4[[#This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6" s="4" t="e">
        <f>IF(Tabelle4[[#This Row],[Spalte5]] = "BOOL","0.1",P807-Tabelle4[[#This Row],[byte]])</f>
        <v>#VALUE!</v>
      </c>
    </row>
    <row r="807" spans="15:22" x14ac:dyDescent="0.25">
      <c r="O807" t="e">
        <f>MID(LEFT(Tabelle4[[#This Row],[Spalte4]],SEARCH(".",Tabelle4[[#This Row],[Spalte4]],1)-1),SEARCH("DB",Tabelle4[[#This Row],[Spalte4]],1),20)</f>
        <v>#VALUE!</v>
      </c>
      <c r="P8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7" s="2" t="str">
        <f>IF(ISNUMBER(SEARCH(".",RIGHT(Tabelle4[[#This Row],[Spalte4]],2),1)),RIGHT(Tabelle4[[#This Row],[Spalte4]],1),"")</f>
        <v/>
      </c>
      <c r="R807" t="e">
        <f>_xlfn.TEXTJOIN(" ",FALSE,Tabelle4[[#This Row],[H]],_xlfn.TEXTJOIN(".",TRUE,Tabelle4[[#This Row],[byte]],Tabelle4[[#This Row],[bit]]))</f>
        <v>#VALUE!</v>
      </c>
      <c r="S807" t="str">
        <f xml:space="preserve"> "." &amp; SUBSTITUTE(SUBSTITUTE(Tabelle4[[#This Row],[Spalte3]],"[",""),"]","")</f>
        <v>.</v>
      </c>
      <c r="U807" t="str">
        <f>IF(Tabelle4[[#This Row],[Spalte5]]="BOOL","BOOL",
IF(Tabelle4[[#This Row],[Spalte5]]="DEZ+/-",
IF(P808-Tabelle4[[#This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7" s="4" t="e">
        <f>IF(Tabelle4[[#This Row],[Spalte5]] = "BOOL","0.1",P808-Tabelle4[[#This Row],[byte]])</f>
        <v>#VALUE!</v>
      </c>
    </row>
    <row r="808" spans="15:22" x14ac:dyDescent="0.25">
      <c r="O808" t="e">
        <f>MID(LEFT(Tabelle4[[#This Row],[Spalte4]],SEARCH(".",Tabelle4[[#This Row],[Spalte4]],1)-1),SEARCH("DB",Tabelle4[[#This Row],[Spalte4]],1),20)</f>
        <v>#VALUE!</v>
      </c>
      <c r="P8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8" s="2" t="str">
        <f>IF(ISNUMBER(SEARCH(".",RIGHT(Tabelle4[[#This Row],[Spalte4]],2),1)),RIGHT(Tabelle4[[#This Row],[Spalte4]],1),"")</f>
        <v/>
      </c>
      <c r="R808" t="e">
        <f>_xlfn.TEXTJOIN(" ",FALSE,Tabelle4[[#This Row],[H]],_xlfn.TEXTJOIN(".",TRUE,Tabelle4[[#This Row],[byte]],Tabelle4[[#This Row],[bit]]))</f>
        <v>#VALUE!</v>
      </c>
      <c r="S808" t="str">
        <f xml:space="preserve"> "." &amp; SUBSTITUTE(SUBSTITUTE(Tabelle4[[#This Row],[Spalte3]],"[",""),"]","")</f>
        <v>.</v>
      </c>
      <c r="U808" t="str">
        <f>IF(Tabelle4[[#This Row],[Spalte5]]="BOOL","BOOL",
IF(Tabelle4[[#This Row],[Spalte5]]="DEZ+/-",
IF(P809-Tabelle4[[#This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8" s="4" t="e">
        <f>IF(Tabelle4[[#This Row],[Spalte5]] = "BOOL","0.1",P809-Tabelle4[[#This Row],[byte]])</f>
        <v>#VALUE!</v>
      </c>
    </row>
    <row r="809" spans="15:22" x14ac:dyDescent="0.25">
      <c r="O809" t="e">
        <f>MID(LEFT(Tabelle4[[#This Row],[Spalte4]],SEARCH(".",Tabelle4[[#This Row],[Spalte4]],1)-1),SEARCH("DB",Tabelle4[[#This Row],[Spalte4]],1),20)</f>
        <v>#VALUE!</v>
      </c>
      <c r="P8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09" s="2" t="str">
        <f>IF(ISNUMBER(SEARCH(".",RIGHT(Tabelle4[[#This Row],[Spalte4]],2),1)),RIGHT(Tabelle4[[#This Row],[Spalte4]],1),"")</f>
        <v/>
      </c>
      <c r="R809" t="e">
        <f>_xlfn.TEXTJOIN(" ",FALSE,Tabelle4[[#This Row],[H]],_xlfn.TEXTJOIN(".",TRUE,Tabelle4[[#This Row],[byte]],Tabelle4[[#This Row],[bit]]))</f>
        <v>#VALUE!</v>
      </c>
      <c r="S809" t="str">
        <f xml:space="preserve"> "." &amp; SUBSTITUTE(SUBSTITUTE(Tabelle4[[#This Row],[Spalte3]],"[",""),"]","")</f>
        <v>.</v>
      </c>
      <c r="U809" t="str">
        <f>IF(Tabelle4[[#This Row],[Spalte5]]="BOOL","BOOL",
IF(Tabelle4[[#This Row],[Spalte5]]="DEZ+/-",
IF(P810-Tabelle4[[#This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09" s="4" t="e">
        <f>IF(Tabelle4[[#This Row],[Spalte5]] = "BOOL","0.1",P810-Tabelle4[[#This Row],[byte]])</f>
        <v>#VALUE!</v>
      </c>
    </row>
    <row r="810" spans="15:22" x14ac:dyDescent="0.25">
      <c r="O810" t="e">
        <f>MID(LEFT(Tabelle4[[#This Row],[Spalte4]],SEARCH(".",Tabelle4[[#This Row],[Spalte4]],1)-1),SEARCH("DB",Tabelle4[[#This Row],[Spalte4]],1),20)</f>
        <v>#VALUE!</v>
      </c>
      <c r="P8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0" s="2" t="str">
        <f>IF(ISNUMBER(SEARCH(".",RIGHT(Tabelle4[[#This Row],[Spalte4]],2),1)),RIGHT(Tabelle4[[#This Row],[Spalte4]],1),"")</f>
        <v/>
      </c>
      <c r="R810" t="e">
        <f>_xlfn.TEXTJOIN(" ",FALSE,Tabelle4[[#This Row],[H]],_xlfn.TEXTJOIN(".",TRUE,Tabelle4[[#This Row],[byte]],Tabelle4[[#This Row],[bit]]))</f>
        <v>#VALUE!</v>
      </c>
      <c r="S810" t="str">
        <f xml:space="preserve"> "." &amp; SUBSTITUTE(SUBSTITUTE(Tabelle4[[#This Row],[Spalte3]],"[",""),"]","")</f>
        <v>.</v>
      </c>
      <c r="U810" t="str">
        <f>IF(Tabelle4[[#This Row],[Spalte5]]="BOOL","BOOL",
IF(Tabelle4[[#This Row],[Spalte5]]="DEZ+/-",
IF(P811-Tabelle4[[#This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0" s="4" t="e">
        <f>IF(Tabelle4[[#This Row],[Spalte5]] = "BOOL","0.1",P811-Tabelle4[[#This Row],[byte]])</f>
        <v>#VALUE!</v>
      </c>
    </row>
    <row r="811" spans="15:22" x14ac:dyDescent="0.25">
      <c r="O811" t="e">
        <f>MID(LEFT(Tabelle4[[#This Row],[Spalte4]],SEARCH(".",Tabelle4[[#This Row],[Spalte4]],1)-1),SEARCH("DB",Tabelle4[[#This Row],[Spalte4]],1),20)</f>
        <v>#VALUE!</v>
      </c>
      <c r="P8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1" s="2" t="str">
        <f>IF(ISNUMBER(SEARCH(".",RIGHT(Tabelle4[[#This Row],[Spalte4]],2),1)),RIGHT(Tabelle4[[#This Row],[Spalte4]],1),"")</f>
        <v/>
      </c>
      <c r="R811" t="e">
        <f>_xlfn.TEXTJOIN(" ",FALSE,Tabelle4[[#This Row],[H]],_xlfn.TEXTJOIN(".",TRUE,Tabelle4[[#This Row],[byte]],Tabelle4[[#This Row],[bit]]))</f>
        <v>#VALUE!</v>
      </c>
      <c r="S811" t="str">
        <f xml:space="preserve"> "." &amp; SUBSTITUTE(SUBSTITUTE(Tabelle4[[#This Row],[Spalte3]],"[",""),"]","")</f>
        <v>.</v>
      </c>
      <c r="U811" t="str">
        <f>IF(Tabelle4[[#This Row],[Spalte5]]="BOOL","BOOL",
IF(Tabelle4[[#This Row],[Spalte5]]="DEZ+/-",
IF(P812-Tabelle4[[#This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1" s="4" t="e">
        <f>IF(Tabelle4[[#This Row],[Spalte5]] = "BOOL","0.1",P812-Tabelle4[[#This Row],[byte]])</f>
        <v>#VALUE!</v>
      </c>
    </row>
    <row r="812" spans="15:22" x14ac:dyDescent="0.25">
      <c r="O812" t="e">
        <f>MID(LEFT(Tabelle4[[#This Row],[Spalte4]],SEARCH(".",Tabelle4[[#This Row],[Spalte4]],1)-1),SEARCH("DB",Tabelle4[[#This Row],[Spalte4]],1),20)</f>
        <v>#VALUE!</v>
      </c>
      <c r="P8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2" s="2" t="str">
        <f>IF(ISNUMBER(SEARCH(".",RIGHT(Tabelle4[[#This Row],[Spalte4]],2),1)),RIGHT(Tabelle4[[#This Row],[Spalte4]],1),"")</f>
        <v/>
      </c>
      <c r="R812" t="e">
        <f>_xlfn.TEXTJOIN(" ",FALSE,Tabelle4[[#This Row],[H]],_xlfn.TEXTJOIN(".",TRUE,Tabelle4[[#This Row],[byte]],Tabelle4[[#This Row],[bit]]))</f>
        <v>#VALUE!</v>
      </c>
      <c r="S812" t="str">
        <f xml:space="preserve"> "." &amp; SUBSTITUTE(SUBSTITUTE(Tabelle4[[#This Row],[Spalte3]],"[",""),"]","")</f>
        <v>.</v>
      </c>
      <c r="U812" t="str">
        <f>IF(Tabelle4[[#This Row],[Spalte5]]="BOOL","BOOL",
IF(Tabelle4[[#This Row],[Spalte5]]="DEZ+/-",
IF(P813-Tabelle4[[#This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2" s="4" t="e">
        <f>IF(Tabelle4[[#This Row],[Spalte5]] = "BOOL","0.1",P813-Tabelle4[[#This Row],[byte]])</f>
        <v>#VALUE!</v>
      </c>
    </row>
    <row r="813" spans="15:22" x14ac:dyDescent="0.25">
      <c r="O813" t="e">
        <f>MID(LEFT(Tabelle4[[#This Row],[Spalte4]],SEARCH(".",Tabelle4[[#This Row],[Spalte4]],1)-1),SEARCH("DB",Tabelle4[[#This Row],[Spalte4]],1),20)</f>
        <v>#VALUE!</v>
      </c>
      <c r="P8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3" s="2" t="str">
        <f>IF(ISNUMBER(SEARCH(".",RIGHT(Tabelle4[[#This Row],[Spalte4]],2),1)),RIGHT(Tabelle4[[#This Row],[Spalte4]],1),"")</f>
        <v/>
      </c>
      <c r="R813" t="e">
        <f>_xlfn.TEXTJOIN(" ",FALSE,Tabelle4[[#This Row],[H]],_xlfn.TEXTJOIN(".",TRUE,Tabelle4[[#This Row],[byte]],Tabelle4[[#This Row],[bit]]))</f>
        <v>#VALUE!</v>
      </c>
      <c r="S813" t="str">
        <f xml:space="preserve"> "." &amp; SUBSTITUTE(SUBSTITUTE(Tabelle4[[#This Row],[Spalte3]],"[",""),"]","")</f>
        <v>.</v>
      </c>
      <c r="U813" t="str">
        <f>IF(Tabelle4[[#This Row],[Spalte5]]="BOOL","BOOL",
IF(Tabelle4[[#This Row],[Spalte5]]="DEZ+/-",
IF(P814-Tabelle4[[#This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3" s="4" t="e">
        <f>IF(Tabelle4[[#This Row],[Spalte5]] = "BOOL","0.1",P814-Tabelle4[[#This Row],[byte]])</f>
        <v>#VALUE!</v>
      </c>
    </row>
    <row r="814" spans="15:22" x14ac:dyDescent="0.25">
      <c r="O814" t="e">
        <f>MID(LEFT(Tabelle4[[#This Row],[Spalte4]],SEARCH(".",Tabelle4[[#This Row],[Spalte4]],1)-1),SEARCH("DB",Tabelle4[[#This Row],[Spalte4]],1),20)</f>
        <v>#VALUE!</v>
      </c>
      <c r="P8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4" s="2" t="str">
        <f>IF(ISNUMBER(SEARCH(".",RIGHT(Tabelle4[[#This Row],[Spalte4]],2),1)),RIGHT(Tabelle4[[#This Row],[Spalte4]],1),"")</f>
        <v/>
      </c>
      <c r="R814" t="e">
        <f>_xlfn.TEXTJOIN(" ",FALSE,Tabelle4[[#This Row],[H]],_xlfn.TEXTJOIN(".",TRUE,Tabelle4[[#This Row],[byte]],Tabelle4[[#This Row],[bit]]))</f>
        <v>#VALUE!</v>
      </c>
      <c r="S814" t="str">
        <f xml:space="preserve"> "." &amp; SUBSTITUTE(SUBSTITUTE(Tabelle4[[#This Row],[Spalte3]],"[",""),"]","")</f>
        <v>.</v>
      </c>
      <c r="U814" t="str">
        <f>IF(Tabelle4[[#This Row],[Spalte5]]="BOOL","BOOL",
IF(Tabelle4[[#This Row],[Spalte5]]="DEZ+/-",
IF(P815-Tabelle4[[#This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4" s="4" t="e">
        <f>IF(Tabelle4[[#This Row],[Spalte5]] = "BOOL","0.1",P815-Tabelle4[[#This Row],[byte]])</f>
        <v>#VALUE!</v>
      </c>
    </row>
    <row r="815" spans="15:22" x14ac:dyDescent="0.25">
      <c r="O815" t="e">
        <f>MID(LEFT(Tabelle4[[#This Row],[Spalte4]],SEARCH(".",Tabelle4[[#This Row],[Spalte4]],1)-1),SEARCH("DB",Tabelle4[[#This Row],[Spalte4]],1),20)</f>
        <v>#VALUE!</v>
      </c>
      <c r="P8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5" s="2" t="str">
        <f>IF(ISNUMBER(SEARCH(".",RIGHT(Tabelle4[[#This Row],[Spalte4]],2),1)),RIGHT(Tabelle4[[#This Row],[Spalte4]],1),"")</f>
        <v/>
      </c>
      <c r="R815" t="e">
        <f>_xlfn.TEXTJOIN(" ",FALSE,Tabelle4[[#This Row],[H]],_xlfn.TEXTJOIN(".",TRUE,Tabelle4[[#This Row],[byte]],Tabelle4[[#This Row],[bit]]))</f>
        <v>#VALUE!</v>
      </c>
      <c r="S815" t="str">
        <f xml:space="preserve"> "." &amp; SUBSTITUTE(SUBSTITUTE(Tabelle4[[#This Row],[Spalte3]],"[",""),"]","")</f>
        <v>.</v>
      </c>
      <c r="U815" t="str">
        <f>IF(Tabelle4[[#This Row],[Spalte5]]="BOOL","BOOL",
IF(Tabelle4[[#This Row],[Spalte5]]="DEZ+/-",
IF(P816-Tabelle4[[#This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5" s="4" t="e">
        <f>IF(Tabelle4[[#This Row],[Spalte5]] = "BOOL","0.1",P816-Tabelle4[[#This Row],[byte]])</f>
        <v>#VALUE!</v>
      </c>
    </row>
    <row r="816" spans="15:22" x14ac:dyDescent="0.25">
      <c r="O816" t="e">
        <f>MID(LEFT(Tabelle4[[#This Row],[Spalte4]],SEARCH(".",Tabelle4[[#This Row],[Spalte4]],1)-1),SEARCH("DB",Tabelle4[[#This Row],[Spalte4]],1),20)</f>
        <v>#VALUE!</v>
      </c>
      <c r="P8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6" s="2" t="str">
        <f>IF(ISNUMBER(SEARCH(".",RIGHT(Tabelle4[[#This Row],[Spalte4]],2),1)),RIGHT(Tabelle4[[#This Row],[Spalte4]],1),"")</f>
        <v/>
      </c>
      <c r="R816" t="e">
        <f>_xlfn.TEXTJOIN(" ",FALSE,Tabelle4[[#This Row],[H]],_xlfn.TEXTJOIN(".",TRUE,Tabelle4[[#This Row],[byte]],Tabelle4[[#This Row],[bit]]))</f>
        <v>#VALUE!</v>
      </c>
      <c r="S816" t="str">
        <f xml:space="preserve"> "." &amp; SUBSTITUTE(SUBSTITUTE(Tabelle4[[#This Row],[Spalte3]],"[",""),"]","")</f>
        <v>.</v>
      </c>
      <c r="U816" t="str">
        <f>IF(Tabelle4[[#This Row],[Spalte5]]="BOOL","BOOL",
IF(Tabelle4[[#This Row],[Spalte5]]="DEZ+/-",
IF(P817-Tabelle4[[#This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6" s="4" t="e">
        <f>IF(Tabelle4[[#This Row],[Spalte5]] = "BOOL","0.1",P817-Tabelle4[[#This Row],[byte]])</f>
        <v>#VALUE!</v>
      </c>
    </row>
    <row r="817" spans="15:22" x14ac:dyDescent="0.25">
      <c r="O817" t="e">
        <f>MID(LEFT(Tabelle4[[#This Row],[Spalte4]],SEARCH(".",Tabelle4[[#This Row],[Spalte4]],1)-1),SEARCH("DB",Tabelle4[[#This Row],[Spalte4]],1),20)</f>
        <v>#VALUE!</v>
      </c>
      <c r="P8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7" s="2" t="str">
        <f>IF(ISNUMBER(SEARCH(".",RIGHT(Tabelle4[[#This Row],[Spalte4]],2),1)),RIGHT(Tabelle4[[#This Row],[Spalte4]],1),"")</f>
        <v/>
      </c>
      <c r="R817" t="e">
        <f>_xlfn.TEXTJOIN(" ",FALSE,Tabelle4[[#This Row],[H]],_xlfn.TEXTJOIN(".",TRUE,Tabelle4[[#This Row],[byte]],Tabelle4[[#This Row],[bit]]))</f>
        <v>#VALUE!</v>
      </c>
      <c r="S817" t="str">
        <f xml:space="preserve"> "." &amp; SUBSTITUTE(SUBSTITUTE(Tabelle4[[#This Row],[Spalte3]],"[",""),"]","")</f>
        <v>.</v>
      </c>
      <c r="U817" t="str">
        <f>IF(Tabelle4[[#This Row],[Spalte5]]="BOOL","BOOL",
IF(Tabelle4[[#This Row],[Spalte5]]="DEZ+/-",
IF(P818-Tabelle4[[#This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7" s="4" t="e">
        <f>IF(Tabelle4[[#This Row],[Spalte5]] = "BOOL","0.1",P818-Tabelle4[[#This Row],[byte]])</f>
        <v>#VALUE!</v>
      </c>
    </row>
    <row r="818" spans="15:22" x14ac:dyDescent="0.25">
      <c r="O818" t="e">
        <f>MID(LEFT(Tabelle4[[#This Row],[Spalte4]],SEARCH(".",Tabelle4[[#This Row],[Spalte4]],1)-1),SEARCH("DB",Tabelle4[[#This Row],[Spalte4]],1),20)</f>
        <v>#VALUE!</v>
      </c>
      <c r="P8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8" s="2" t="str">
        <f>IF(ISNUMBER(SEARCH(".",RIGHT(Tabelle4[[#This Row],[Spalte4]],2),1)),RIGHT(Tabelle4[[#This Row],[Spalte4]],1),"")</f>
        <v/>
      </c>
      <c r="R818" t="e">
        <f>_xlfn.TEXTJOIN(" ",FALSE,Tabelle4[[#This Row],[H]],_xlfn.TEXTJOIN(".",TRUE,Tabelle4[[#This Row],[byte]],Tabelle4[[#This Row],[bit]]))</f>
        <v>#VALUE!</v>
      </c>
      <c r="S818" t="str">
        <f xml:space="preserve"> "." &amp; SUBSTITUTE(SUBSTITUTE(Tabelle4[[#This Row],[Spalte3]],"[",""),"]","")</f>
        <v>.</v>
      </c>
      <c r="U818" t="str">
        <f>IF(Tabelle4[[#This Row],[Spalte5]]="BOOL","BOOL",
IF(Tabelle4[[#This Row],[Spalte5]]="DEZ+/-",
IF(P819-Tabelle4[[#This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8" s="4" t="e">
        <f>IF(Tabelle4[[#This Row],[Spalte5]] = "BOOL","0.1",P819-Tabelle4[[#This Row],[byte]])</f>
        <v>#VALUE!</v>
      </c>
    </row>
    <row r="819" spans="15:22" x14ac:dyDescent="0.25">
      <c r="O819" t="e">
        <f>MID(LEFT(Tabelle4[[#This Row],[Spalte4]],SEARCH(".",Tabelle4[[#This Row],[Spalte4]],1)-1),SEARCH("DB",Tabelle4[[#This Row],[Spalte4]],1),20)</f>
        <v>#VALUE!</v>
      </c>
      <c r="P8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19" s="2" t="str">
        <f>IF(ISNUMBER(SEARCH(".",RIGHT(Tabelle4[[#This Row],[Spalte4]],2),1)),RIGHT(Tabelle4[[#This Row],[Spalte4]],1),"")</f>
        <v/>
      </c>
      <c r="R819" t="e">
        <f>_xlfn.TEXTJOIN(" ",FALSE,Tabelle4[[#This Row],[H]],_xlfn.TEXTJOIN(".",TRUE,Tabelle4[[#This Row],[byte]],Tabelle4[[#This Row],[bit]]))</f>
        <v>#VALUE!</v>
      </c>
      <c r="S819" t="str">
        <f xml:space="preserve"> "." &amp; SUBSTITUTE(SUBSTITUTE(Tabelle4[[#This Row],[Spalte3]],"[",""),"]","")</f>
        <v>.</v>
      </c>
      <c r="U819" t="str">
        <f>IF(Tabelle4[[#This Row],[Spalte5]]="BOOL","BOOL",
IF(Tabelle4[[#This Row],[Spalte5]]="DEZ+/-",
IF(P820-Tabelle4[[#This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19" s="4" t="e">
        <f>IF(Tabelle4[[#This Row],[Spalte5]] = "BOOL","0.1",P820-Tabelle4[[#This Row],[byte]])</f>
        <v>#VALUE!</v>
      </c>
    </row>
    <row r="820" spans="15:22" x14ac:dyDescent="0.25">
      <c r="O820" t="e">
        <f>MID(LEFT(Tabelle4[[#This Row],[Spalte4]],SEARCH(".",Tabelle4[[#This Row],[Spalte4]],1)-1),SEARCH("DB",Tabelle4[[#This Row],[Spalte4]],1),20)</f>
        <v>#VALUE!</v>
      </c>
      <c r="P8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0" s="2" t="str">
        <f>IF(ISNUMBER(SEARCH(".",RIGHT(Tabelle4[[#This Row],[Spalte4]],2),1)),RIGHT(Tabelle4[[#This Row],[Spalte4]],1),"")</f>
        <v/>
      </c>
      <c r="R820" t="e">
        <f>_xlfn.TEXTJOIN(" ",FALSE,Tabelle4[[#This Row],[H]],_xlfn.TEXTJOIN(".",TRUE,Tabelle4[[#This Row],[byte]],Tabelle4[[#This Row],[bit]]))</f>
        <v>#VALUE!</v>
      </c>
      <c r="S820" t="str">
        <f xml:space="preserve"> "." &amp; SUBSTITUTE(SUBSTITUTE(Tabelle4[[#This Row],[Spalte3]],"[",""),"]","")</f>
        <v>.</v>
      </c>
      <c r="U820" t="str">
        <f>IF(Tabelle4[[#This Row],[Spalte5]]="BOOL","BOOL",
IF(Tabelle4[[#This Row],[Spalte5]]="DEZ+/-",
IF(P821-Tabelle4[[#This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0" s="4" t="e">
        <f>IF(Tabelle4[[#This Row],[Spalte5]] = "BOOL","0.1",P821-Tabelle4[[#This Row],[byte]])</f>
        <v>#VALUE!</v>
      </c>
    </row>
    <row r="821" spans="15:22" x14ac:dyDescent="0.25">
      <c r="O821" t="e">
        <f>MID(LEFT(Tabelle4[[#This Row],[Spalte4]],SEARCH(".",Tabelle4[[#This Row],[Spalte4]],1)-1),SEARCH("DB",Tabelle4[[#This Row],[Spalte4]],1),20)</f>
        <v>#VALUE!</v>
      </c>
      <c r="P8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1" s="2" t="str">
        <f>IF(ISNUMBER(SEARCH(".",RIGHT(Tabelle4[[#This Row],[Spalte4]],2),1)),RIGHT(Tabelle4[[#This Row],[Spalte4]],1),"")</f>
        <v/>
      </c>
      <c r="R821" t="e">
        <f>_xlfn.TEXTJOIN(" ",FALSE,Tabelle4[[#This Row],[H]],_xlfn.TEXTJOIN(".",TRUE,Tabelle4[[#This Row],[byte]],Tabelle4[[#This Row],[bit]]))</f>
        <v>#VALUE!</v>
      </c>
      <c r="S821" t="str">
        <f xml:space="preserve"> "." &amp; SUBSTITUTE(SUBSTITUTE(Tabelle4[[#This Row],[Spalte3]],"[",""),"]","")</f>
        <v>.</v>
      </c>
      <c r="U821" t="str">
        <f>IF(Tabelle4[[#This Row],[Spalte5]]="BOOL","BOOL",
IF(Tabelle4[[#This Row],[Spalte5]]="DEZ+/-",
IF(P822-Tabelle4[[#This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1" s="4" t="e">
        <f>IF(Tabelle4[[#This Row],[Spalte5]] = "BOOL","0.1",P822-Tabelle4[[#This Row],[byte]])</f>
        <v>#VALUE!</v>
      </c>
    </row>
    <row r="822" spans="15:22" x14ac:dyDescent="0.25">
      <c r="O822" t="e">
        <f>MID(LEFT(Tabelle4[[#This Row],[Spalte4]],SEARCH(".",Tabelle4[[#This Row],[Spalte4]],1)-1),SEARCH("DB",Tabelle4[[#This Row],[Spalte4]],1),20)</f>
        <v>#VALUE!</v>
      </c>
      <c r="P8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2" s="2" t="str">
        <f>IF(ISNUMBER(SEARCH(".",RIGHT(Tabelle4[[#This Row],[Spalte4]],2),1)),RIGHT(Tabelle4[[#This Row],[Spalte4]],1),"")</f>
        <v/>
      </c>
      <c r="R822" t="e">
        <f>_xlfn.TEXTJOIN(" ",FALSE,Tabelle4[[#This Row],[H]],_xlfn.TEXTJOIN(".",TRUE,Tabelle4[[#This Row],[byte]],Tabelle4[[#This Row],[bit]]))</f>
        <v>#VALUE!</v>
      </c>
      <c r="S822" t="str">
        <f xml:space="preserve"> "." &amp; SUBSTITUTE(SUBSTITUTE(Tabelle4[[#This Row],[Spalte3]],"[",""),"]","")</f>
        <v>.</v>
      </c>
      <c r="U822" t="str">
        <f>IF(Tabelle4[[#This Row],[Spalte5]]="BOOL","BOOL",
IF(Tabelle4[[#This Row],[Spalte5]]="DEZ+/-",
IF(P823-Tabelle4[[#This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2" s="4" t="e">
        <f>IF(Tabelle4[[#This Row],[Spalte5]] = "BOOL","0.1",P823-Tabelle4[[#This Row],[byte]])</f>
        <v>#VALUE!</v>
      </c>
    </row>
    <row r="823" spans="15:22" x14ac:dyDescent="0.25">
      <c r="O823" t="e">
        <f>MID(LEFT(Tabelle4[[#This Row],[Spalte4]],SEARCH(".",Tabelle4[[#This Row],[Spalte4]],1)-1),SEARCH("DB",Tabelle4[[#This Row],[Spalte4]],1),20)</f>
        <v>#VALUE!</v>
      </c>
      <c r="P8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3" s="2" t="str">
        <f>IF(ISNUMBER(SEARCH(".",RIGHT(Tabelle4[[#This Row],[Spalte4]],2),1)),RIGHT(Tabelle4[[#This Row],[Spalte4]],1),"")</f>
        <v/>
      </c>
      <c r="R823" t="e">
        <f>_xlfn.TEXTJOIN(" ",FALSE,Tabelle4[[#This Row],[H]],_xlfn.TEXTJOIN(".",TRUE,Tabelle4[[#This Row],[byte]],Tabelle4[[#This Row],[bit]]))</f>
        <v>#VALUE!</v>
      </c>
      <c r="S823" t="str">
        <f xml:space="preserve"> "." &amp; SUBSTITUTE(SUBSTITUTE(Tabelle4[[#This Row],[Spalte3]],"[",""),"]","")</f>
        <v>.</v>
      </c>
      <c r="U823" t="str">
        <f>IF(Tabelle4[[#This Row],[Spalte5]]="BOOL","BOOL",
IF(Tabelle4[[#This Row],[Spalte5]]="DEZ+/-",
IF(P824-Tabelle4[[#This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3" s="4" t="e">
        <f>IF(Tabelle4[[#This Row],[Spalte5]] = "BOOL","0.1",P824-Tabelle4[[#This Row],[byte]])</f>
        <v>#VALUE!</v>
      </c>
    </row>
    <row r="824" spans="15:22" x14ac:dyDescent="0.25">
      <c r="O824" t="e">
        <f>MID(LEFT(Tabelle4[[#This Row],[Spalte4]],SEARCH(".",Tabelle4[[#This Row],[Spalte4]],1)-1),SEARCH("DB",Tabelle4[[#This Row],[Spalte4]],1),20)</f>
        <v>#VALUE!</v>
      </c>
      <c r="P8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4" s="2" t="str">
        <f>IF(ISNUMBER(SEARCH(".",RIGHT(Tabelle4[[#This Row],[Spalte4]],2),1)),RIGHT(Tabelle4[[#This Row],[Spalte4]],1),"")</f>
        <v/>
      </c>
      <c r="R824" t="e">
        <f>_xlfn.TEXTJOIN(" ",FALSE,Tabelle4[[#This Row],[H]],_xlfn.TEXTJOIN(".",TRUE,Tabelle4[[#This Row],[byte]],Tabelle4[[#This Row],[bit]]))</f>
        <v>#VALUE!</v>
      </c>
      <c r="S824" t="str">
        <f xml:space="preserve"> "." &amp; SUBSTITUTE(SUBSTITUTE(Tabelle4[[#This Row],[Spalte3]],"[",""),"]","")</f>
        <v>.</v>
      </c>
      <c r="U824" t="str">
        <f>IF(Tabelle4[[#This Row],[Spalte5]]="BOOL","BOOL",
IF(Tabelle4[[#This Row],[Spalte5]]="DEZ+/-",
IF(P825-Tabelle4[[#This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4" s="4" t="e">
        <f>IF(Tabelle4[[#This Row],[Spalte5]] = "BOOL","0.1",P825-Tabelle4[[#This Row],[byte]])</f>
        <v>#VALUE!</v>
      </c>
    </row>
    <row r="825" spans="15:22" x14ac:dyDescent="0.25">
      <c r="O825" t="e">
        <f>MID(LEFT(Tabelle4[[#This Row],[Spalte4]],SEARCH(".",Tabelle4[[#This Row],[Spalte4]],1)-1),SEARCH("DB",Tabelle4[[#This Row],[Spalte4]],1),20)</f>
        <v>#VALUE!</v>
      </c>
      <c r="P8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5" s="2" t="str">
        <f>IF(ISNUMBER(SEARCH(".",RIGHT(Tabelle4[[#This Row],[Spalte4]],2),1)),RIGHT(Tabelle4[[#This Row],[Spalte4]],1),"")</f>
        <v/>
      </c>
      <c r="R825" t="e">
        <f>_xlfn.TEXTJOIN(" ",FALSE,Tabelle4[[#This Row],[H]],_xlfn.TEXTJOIN(".",TRUE,Tabelle4[[#This Row],[byte]],Tabelle4[[#This Row],[bit]]))</f>
        <v>#VALUE!</v>
      </c>
      <c r="S825" t="str">
        <f xml:space="preserve"> "." &amp; SUBSTITUTE(SUBSTITUTE(Tabelle4[[#This Row],[Spalte3]],"[",""),"]","")</f>
        <v>.</v>
      </c>
      <c r="U825" t="str">
        <f>IF(Tabelle4[[#This Row],[Spalte5]]="BOOL","BOOL",
IF(Tabelle4[[#This Row],[Spalte5]]="DEZ+/-",
IF(P826-Tabelle4[[#This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5" s="4" t="e">
        <f>IF(Tabelle4[[#This Row],[Spalte5]] = "BOOL","0.1",P826-Tabelle4[[#This Row],[byte]])</f>
        <v>#VALUE!</v>
      </c>
    </row>
    <row r="826" spans="15:22" x14ac:dyDescent="0.25">
      <c r="O826" t="e">
        <f>MID(LEFT(Tabelle4[[#This Row],[Spalte4]],SEARCH(".",Tabelle4[[#This Row],[Spalte4]],1)-1),SEARCH("DB",Tabelle4[[#This Row],[Spalte4]],1),20)</f>
        <v>#VALUE!</v>
      </c>
      <c r="P8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6" s="2" t="str">
        <f>IF(ISNUMBER(SEARCH(".",RIGHT(Tabelle4[[#This Row],[Spalte4]],2),1)),RIGHT(Tabelle4[[#This Row],[Spalte4]],1),"")</f>
        <v/>
      </c>
      <c r="R826" t="e">
        <f>_xlfn.TEXTJOIN(" ",FALSE,Tabelle4[[#This Row],[H]],_xlfn.TEXTJOIN(".",TRUE,Tabelle4[[#This Row],[byte]],Tabelle4[[#This Row],[bit]]))</f>
        <v>#VALUE!</v>
      </c>
      <c r="S826" t="str">
        <f xml:space="preserve"> "." &amp; SUBSTITUTE(SUBSTITUTE(Tabelle4[[#This Row],[Spalte3]],"[",""),"]","")</f>
        <v>.</v>
      </c>
      <c r="U826" t="str">
        <f>IF(Tabelle4[[#This Row],[Spalte5]]="BOOL","BOOL",
IF(Tabelle4[[#This Row],[Spalte5]]="DEZ+/-",
IF(P827-Tabelle4[[#This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6" s="4" t="e">
        <f>IF(Tabelle4[[#This Row],[Spalte5]] = "BOOL","0.1",P827-Tabelle4[[#This Row],[byte]])</f>
        <v>#VALUE!</v>
      </c>
    </row>
    <row r="827" spans="15:22" x14ac:dyDescent="0.25">
      <c r="O827" t="e">
        <f>MID(LEFT(Tabelle4[[#This Row],[Spalte4]],SEARCH(".",Tabelle4[[#This Row],[Spalte4]],1)-1),SEARCH("DB",Tabelle4[[#This Row],[Spalte4]],1),20)</f>
        <v>#VALUE!</v>
      </c>
      <c r="P8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7" s="2" t="str">
        <f>IF(ISNUMBER(SEARCH(".",RIGHT(Tabelle4[[#This Row],[Spalte4]],2),1)),RIGHT(Tabelle4[[#This Row],[Spalte4]],1),"")</f>
        <v/>
      </c>
      <c r="R827" t="e">
        <f>_xlfn.TEXTJOIN(" ",FALSE,Tabelle4[[#This Row],[H]],_xlfn.TEXTJOIN(".",TRUE,Tabelle4[[#This Row],[byte]],Tabelle4[[#This Row],[bit]]))</f>
        <v>#VALUE!</v>
      </c>
      <c r="S827" t="str">
        <f xml:space="preserve"> "." &amp; SUBSTITUTE(SUBSTITUTE(Tabelle4[[#This Row],[Spalte3]],"[",""),"]","")</f>
        <v>.</v>
      </c>
      <c r="U827" t="str">
        <f>IF(Tabelle4[[#This Row],[Spalte5]]="BOOL","BOOL",
IF(Tabelle4[[#This Row],[Spalte5]]="DEZ+/-",
IF(P828-Tabelle4[[#This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7" s="4" t="e">
        <f>IF(Tabelle4[[#This Row],[Spalte5]] = "BOOL","0.1",P828-Tabelle4[[#This Row],[byte]])</f>
        <v>#VALUE!</v>
      </c>
    </row>
    <row r="828" spans="15:22" x14ac:dyDescent="0.25">
      <c r="O828" t="e">
        <f>MID(LEFT(Tabelle4[[#This Row],[Spalte4]],SEARCH(".",Tabelle4[[#This Row],[Spalte4]],1)-1),SEARCH("DB",Tabelle4[[#This Row],[Spalte4]],1),20)</f>
        <v>#VALUE!</v>
      </c>
      <c r="P8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8" s="2" t="str">
        <f>IF(ISNUMBER(SEARCH(".",RIGHT(Tabelle4[[#This Row],[Spalte4]],2),1)),RIGHT(Tabelle4[[#This Row],[Spalte4]],1),"")</f>
        <v/>
      </c>
      <c r="R828" t="e">
        <f>_xlfn.TEXTJOIN(" ",FALSE,Tabelle4[[#This Row],[H]],_xlfn.TEXTJOIN(".",TRUE,Tabelle4[[#This Row],[byte]],Tabelle4[[#This Row],[bit]]))</f>
        <v>#VALUE!</v>
      </c>
      <c r="S828" t="str">
        <f xml:space="preserve"> "." &amp; SUBSTITUTE(SUBSTITUTE(Tabelle4[[#This Row],[Spalte3]],"[",""),"]","")</f>
        <v>.</v>
      </c>
      <c r="U828" t="str">
        <f>IF(Tabelle4[[#This Row],[Spalte5]]="BOOL","BOOL",
IF(Tabelle4[[#This Row],[Spalte5]]="DEZ+/-",
IF(P829-Tabelle4[[#This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8" s="4" t="e">
        <f>IF(Tabelle4[[#This Row],[Spalte5]] = "BOOL","0.1",P829-Tabelle4[[#This Row],[byte]])</f>
        <v>#VALUE!</v>
      </c>
    </row>
    <row r="829" spans="15:22" x14ac:dyDescent="0.25">
      <c r="O829" t="e">
        <f>MID(LEFT(Tabelle4[[#This Row],[Spalte4]],SEARCH(".",Tabelle4[[#This Row],[Spalte4]],1)-1),SEARCH("DB",Tabelle4[[#This Row],[Spalte4]],1),20)</f>
        <v>#VALUE!</v>
      </c>
      <c r="P8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29" s="2" t="str">
        <f>IF(ISNUMBER(SEARCH(".",RIGHT(Tabelle4[[#This Row],[Spalte4]],2),1)),RIGHT(Tabelle4[[#This Row],[Spalte4]],1),"")</f>
        <v/>
      </c>
      <c r="R829" t="e">
        <f>_xlfn.TEXTJOIN(" ",FALSE,Tabelle4[[#This Row],[H]],_xlfn.TEXTJOIN(".",TRUE,Tabelle4[[#This Row],[byte]],Tabelle4[[#This Row],[bit]]))</f>
        <v>#VALUE!</v>
      </c>
      <c r="S829" t="str">
        <f xml:space="preserve"> "." &amp; SUBSTITUTE(SUBSTITUTE(Tabelle4[[#This Row],[Spalte3]],"[",""),"]","")</f>
        <v>.</v>
      </c>
      <c r="U829" t="str">
        <f>IF(Tabelle4[[#This Row],[Spalte5]]="BOOL","BOOL",
IF(Tabelle4[[#This Row],[Spalte5]]="DEZ+/-",
IF(P830-Tabelle4[[#This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29" s="4" t="e">
        <f>IF(Tabelle4[[#This Row],[Spalte5]] = "BOOL","0.1",P830-Tabelle4[[#This Row],[byte]])</f>
        <v>#VALUE!</v>
      </c>
    </row>
    <row r="830" spans="15:22" x14ac:dyDescent="0.25">
      <c r="O830" t="e">
        <f>MID(LEFT(Tabelle4[[#This Row],[Spalte4]],SEARCH(".",Tabelle4[[#This Row],[Spalte4]],1)-1),SEARCH("DB",Tabelle4[[#This Row],[Spalte4]],1),20)</f>
        <v>#VALUE!</v>
      </c>
      <c r="P8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0" s="2" t="str">
        <f>IF(ISNUMBER(SEARCH(".",RIGHT(Tabelle4[[#This Row],[Spalte4]],2),1)),RIGHT(Tabelle4[[#This Row],[Spalte4]],1),"")</f>
        <v/>
      </c>
      <c r="R830" t="e">
        <f>_xlfn.TEXTJOIN(" ",FALSE,Tabelle4[[#This Row],[H]],_xlfn.TEXTJOIN(".",TRUE,Tabelle4[[#This Row],[byte]],Tabelle4[[#This Row],[bit]]))</f>
        <v>#VALUE!</v>
      </c>
      <c r="S830" t="str">
        <f xml:space="preserve"> "." &amp; SUBSTITUTE(SUBSTITUTE(Tabelle4[[#This Row],[Spalte3]],"[",""),"]","")</f>
        <v>.</v>
      </c>
      <c r="U830" t="str">
        <f>IF(Tabelle4[[#This Row],[Spalte5]]="BOOL","BOOL",
IF(Tabelle4[[#This Row],[Spalte5]]="DEZ+/-",
IF(P831-Tabelle4[[#This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0" s="4" t="e">
        <f>IF(Tabelle4[[#This Row],[Spalte5]] = "BOOL","0.1",P831-Tabelle4[[#This Row],[byte]])</f>
        <v>#VALUE!</v>
      </c>
    </row>
    <row r="831" spans="15:22" x14ac:dyDescent="0.25">
      <c r="O831" t="e">
        <f>MID(LEFT(Tabelle4[[#This Row],[Spalte4]],SEARCH(".",Tabelle4[[#This Row],[Spalte4]],1)-1),SEARCH("DB",Tabelle4[[#This Row],[Spalte4]],1),20)</f>
        <v>#VALUE!</v>
      </c>
      <c r="P8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1" s="2" t="str">
        <f>IF(ISNUMBER(SEARCH(".",RIGHT(Tabelle4[[#This Row],[Spalte4]],2),1)),RIGHT(Tabelle4[[#This Row],[Spalte4]],1),"")</f>
        <v/>
      </c>
      <c r="R831" t="e">
        <f>_xlfn.TEXTJOIN(" ",FALSE,Tabelle4[[#This Row],[H]],_xlfn.TEXTJOIN(".",TRUE,Tabelle4[[#This Row],[byte]],Tabelle4[[#This Row],[bit]]))</f>
        <v>#VALUE!</v>
      </c>
      <c r="S831" t="str">
        <f xml:space="preserve"> "." &amp; SUBSTITUTE(SUBSTITUTE(Tabelle4[[#This Row],[Spalte3]],"[",""),"]","")</f>
        <v>.</v>
      </c>
      <c r="U831" t="str">
        <f>IF(Tabelle4[[#This Row],[Spalte5]]="BOOL","BOOL",
IF(Tabelle4[[#This Row],[Spalte5]]="DEZ+/-",
IF(P832-Tabelle4[[#This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1" s="4" t="e">
        <f>IF(Tabelle4[[#This Row],[Spalte5]] = "BOOL","0.1",P832-Tabelle4[[#This Row],[byte]])</f>
        <v>#VALUE!</v>
      </c>
    </row>
    <row r="832" spans="15:22" x14ac:dyDescent="0.25">
      <c r="O832" t="e">
        <f>MID(LEFT(Tabelle4[[#This Row],[Spalte4]],SEARCH(".",Tabelle4[[#This Row],[Spalte4]],1)-1),SEARCH("DB",Tabelle4[[#This Row],[Spalte4]],1),20)</f>
        <v>#VALUE!</v>
      </c>
      <c r="P8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2" s="2" t="str">
        <f>IF(ISNUMBER(SEARCH(".",RIGHT(Tabelle4[[#This Row],[Spalte4]],2),1)),RIGHT(Tabelle4[[#This Row],[Spalte4]],1),"")</f>
        <v/>
      </c>
      <c r="R832" t="e">
        <f>_xlfn.TEXTJOIN(" ",FALSE,Tabelle4[[#This Row],[H]],_xlfn.TEXTJOIN(".",TRUE,Tabelle4[[#This Row],[byte]],Tabelle4[[#This Row],[bit]]))</f>
        <v>#VALUE!</v>
      </c>
      <c r="S832" t="str">
        <f xml:space="preserve"> "." &amp; SUBSTITUTE(SUBSTITUTE(Tabelle4[[#This Row],[Spalte3]],"[",""),"]","")</f>
        <v>.</v>
      </c>
      <c r="U832" t="str">
        <f>IF(Tabelle4[[#This Row],[Spalte5]]="BOOL","BOOL",
IF(Tabelle4[[#This Row],[Spalte5]]="DEZ+/-",
IF(P833-Tabelle4[[#This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2" s="4" t="e">
        <f>IF(Tabelle4[[#This Row],[Spalte5]] = "BOOL","0.1",P833-Tabelle4[[#This Row],[byte]])</f>
        <v>#VALUE!</v>
      </c>
    </row>
    <row r="833" spans="15:22" x14ac:dyDescent="0.25">
      <c r="O833" t="e">
        <f>MID(LEFT(Tabelle4[[#This Row],[Spalte4]],SEARCH(".",Tabelle4[[#This Row],[Spalte4]],1)-1),SEARCH("DB",Tabelle4[[#This Row],[Spalte4]],1),20)</f>
        <v>#VALUE!</v>
      </c>
      <c r="P8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3" s="2" t="str">
        <f>IF(ISNUMBER(SEARCH(".",RIGHT(Tabelle4[[#This Row],[Spalte4]],2),1)),RIGHT(Tabelle4[[#This Row],[Spalte4]],1),"")</f>
        <v/>
      </c>
      <c r="R833" t="e">
        <f>_xlfn.TEXTJOIN(" ",FALSE,Tabelle4[[#This Row],[H]],_xlfn.TEXTJOIN(".",TRUE,Tabelle4[[#This Row],[byte]],Tabelle4[[#This Row],[bit]]))</f>
        <v>#VALUE!</v>
      </c>
      <c r="S833" t="str">
        <f xml:space="preserve"> "." &amp; SUBSTITUTE(SUBSTITUTE(Tabelle4[[#This Row],[Spalte3]],"[",""),"]","")</f>
        <v>.</v>
      </c>
      <c r="U833" t="str">
        <f>IF(Tabelle4[[#This Row],[Spalte5]]="BOOL","BOOL",
IF(Tabelle4[[#This Row],[Spalte5]]="DEZ+/-",
IF(P834-Tabelle4[[#This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3" s="4" t="e">
        <f>IF(Tabelle4[[#This Row],[Spalte5]] = "BOOL","0.1",P834-Tabelle4[[#This Row],[byte]])</f>
        <v>#VALUE!</v>
      </c>
    </row>
    <row r="834" spans="15:22" x14ac:dyDescent="0.25">
      <c r="O834" t="e">
        <f>MID(LEFT(Tabelle4[[#This Row],[Spalte4]],SEARCH(".",Tabelle4[[#This Row],[Spalte4]],1)-1),SEARCH("DB",Tabelle4[[#This Row],[Spalte4]],1),20)</f>
        <v>#VALUE!</v>
      </c>
      <c r="P8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4" s="2" t="str">
        <f>IF(ISNUMBER(SEARCH(".",RIGHT(Tabelle4[[#This Row],[Spalte4]],2),1)),RIGHT(Tabelle4[[#This Row],[Spalte4]],1),"")</f>
        <v/>
      </c>
      <c r="R834" t="e">
        <f>_xlfn.TEXTJOIN(" ",FALSE,Tabelle4[[#This Row],[H]],_xlfn.TEXTJOIN(".",TRUE,Tabelle4[[#This Row],[byte]],Tabelle4[[#This Row],[bit]]))</f>
        <v>#VALUE!</v>
      </c>
      <c r="S834" t="str">
        <f xml:space="preserve"> "." &amp; SUBSTITUTE(SUBSTITUTE(Tabelle4[[#This Row],[Spalte3]],"[",""),"]","")</f>
        <v>.</v>
      </c>
      <c r="U834" t="str">
        <f>IF(Tabelle4[[#This Row],[Spalte5]]="BOOL","BOOL",
IF(Tabelle4[[#This Row],[Spalte5]]="DEZ+/-",
IF(P835-Tabelle4[[#This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4" s="4" t="e">
        <f>IF(Tabelle4[[#This Row],[Spalte5]] = "BOOL","0.1",P835-Tabelle4[[#This Row],[byte]])</f>
        <v>#VALUE!</v>
      </c>
    </row>
    <row r="835" spans="15:22" x14ac:dyDescent="0.25">
      <c r="O835" t="e">
        <f>MID(LEFT(Tabelle4[[#This Row],[Spalte4]],SEARCH(".",Tabelle4[[#This Row],[Spalte4]],1)-1),SEARCH("DB",Tabelle4[[#This Row],[Spalte4]],1),20)</f>
        <v>#VALUE!</v>
      </c>
      <c r="P8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5" s="2" t="str">
        <f>IF(ISNUMBER(SEARCH(".",RIGHT(Tabelle4[[#This Row],[Spalte4]],2),1)),RIGHT(Tabelle4[[#This Row],[Spalte4]],1),"")</f>
        <v/>
      </c>
      <c r="R835" t="e">
        <f>_xlfn.TEXTJOIN(" ",FALSE,Tabelle4[[#This Row],[H]],_xlfn.TEXTJOIN(".",TRUE,Tabelle4[[#This Row],[byte]],Tabelle4[[#This Row],[bit]]))</f>
        <v>#VALUE!</v>
      </c>
      <c r="S835" t="str">
        <f xml:space="preserve"> "." &amp; SUBSTITUTE(SUBSTITUTE(Tabelle4[[#This Row],[Spalte3]],"[",""),"]","")</f>
        <v>.</v>
      </c>
      <c r="U835" t="str">
        <f>IF(Tabelle4[[#This Row],[Spalte5]]="BOOL","BOOL",
IF(Tabelle4[[#This Row],[Spalte5]]="DEZ+/-",
IF(P836-Tabelle4[[#This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5" s="4" t="e">
        <f>IF(Tabelle4[[#This Row],[Spalte5]] = "BOOL","0.1",P836-Tabelle4[[#This Row],[byte]])</f>
        <v>#VALUE!</v>
      </c>
    </row>
    <row r="836" spans="15:22" x14ac:dyDescent="0.25">
      <c r="O836" t="e">
        <f>MID(LEFT(Tabelle4[[#This Row],[Spalte4]],SEARCH(".",Tabelle4[[#This Row],[Spalte4]],1)-1),SEARCH("DB",Tabelle4[[#This Row],[Spalte4]],1),20)</f>
        <v>#VALUE!</v>
      </c>
      <c r="P8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6" s="2" t="str">
        <f>IF(ISNUMBER(SEARCH(".",RIGHT(Tabelle4[[#This Row],[Spalte4]],2),1)),RIGHT(Tabelle4[[#This Row],[Spalte4]],1),"")</f>
        <v/>
      </c>
      <c r="R836" t="e">
        <f>_xlfn.TEXTJOIN(" ",FALSE,Tabelle4[[#This Row],[H]],_xlfn.TEXTJOIN(".",TRUE,Tabelle4[[#This Row],[byte]],Tabelle4[[#This Row],[bit]]))</f>
        <v>#VALUE!</v>
      </c>
      <c r="S836" t="str">
        <f xml:space="preserve"> "." &amp; SUBSTITUTE(SUBSTITUTE(Tabelle4[[#This Row],[Spalte3]],"[",""),"]","")</f>
        <v>.</v>
      </c>
      <c r="U836" t="str">
        <f>IF(Tabelle4[[#This Row],[Spalte5]]="BOOL","BOOL",
IF(Tabelle4[[#This Row],[Spalte5]]="DEZ+/-",
IF(P837-Tabelle4[[#This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6" s="4" t="e">
        <f>IF(Tabelle4[[#This Row],[Spalte5]] = "BOOL","0.1",P837-Tabelle4[[#This Row],[byte]])</f>
        <v>#VALUE!</v>
      </c>
    </row>
    <row r="837" spans="15:22" x14ac:dyDescent="0.25">
      <c r="O837" t="e">
        <f>MID(LEFT(Tabelle4[[#This Row],[Spalte4]],SEARCH(".",Tabelle4[[#This Row],[Spalte4]],1)-1),SEARCH("DB",Tabelle4[[#This Row],[Spalte4]],1),20)</f>
        <v>#VALUE!</v>
      </c>
      <c r="P8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7" s="2" t="str">
        <f>IF(ISNUMBER(SEARCH(".",RIGHT(Tabelle4[[#This Row],[Spalte4]],2),1)),RIGHT(Tabelle4[[#This Row],[Spalte4]],1),"")</f>
        <v/>
      </c>
      <c r="R837" t="e">
        <f>_xlfn.TEXTJOIN(" ",FALSE,Tabelle4[[#This Row],[H]],_xlfn.TEXTJOIN(".",TRUE,Tabelle4[[#This Row],[byte]],Tabelle4[[#This Row],[bit]]))</f>
        <v>#VALUE!</v>
      </c>
      <c r="S837" t="str">
        <f xml:space="preserve"> "." &amp; SUBSTITUTE(SUBSTITUTE(Tabelle4[[#This Row],[Spalte3]],"[",""),"]","")</f>
        <v>.</v>
      </c>
      <c r="U837" t="str">
        <f>IF(Tabelle4[[#This Row],[Spalte5]]="BOOL","BOOL",
IF(Tabelle4[[#This Row],[Spalte5]]="DEZ+/-",
IF(P838-Tabelle4[[#This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7" s="4" t="e">
        <f>IF(Tabelle4[[#This Row],[Spalte5]] = "BOOL","0.1",P838-Tabelle4[[#This Row],[byte]])</f>
        <v>#VALUE!</v>
      </c>
    </row>
    <row r="838" spans="15:22" x14ac:dyDescent="0.25">
      <c r="O838" t="e">
        <f>MID(LEFT(Tabelle4[[#This Row],[Spalte4]],SEARCH(".",Tabelle4[[#This Row],[Spalte4]],1)-1),SEARCH("DB",Tabelle4[[#This Row],[Spalte4]],1),20)</f>
        <v>#VALUE!</v>
      </c>
      <c r="P8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8" s="2" t="str">
        <f>IF(ISNUMBER(SEARCH(".",RIGHT(Tabelle4[[#This Row],[Spalte4]],2),1)),RIGHT(Tabelle4[[#This Row],[Spalte4]],1),"")</f>
        <v/>
      </c>
      <c r="R838" t="e">
        <f>_xlfn.TEXTJOIN(" ",FALSE,Tabelle4[[#This Row],[H]],_xlfn.TEXTJOIN(".",TRUE,Tabelle4[[#This Row],[byte]],Tabelle4[[#This Row],[bit]]))</f>
        <v>#VALUE!</v>
      </c>
      <c r="S838" t="str">
        <f xml:space="preserve"> "." &amp; SUBSTITUTE(SUBSTITUTE(Tabelle4[[#This Row],[Spalte3]],"[",""),"]","")</f>
        <v>.</v>
      </c>
      <c r="U838" t="str">
        <f>IF(Tabelle4[[#This Row],[Spalte5]]="BOOL","BOOL",
IF(Tabelle4[[#This Row],[Spalte5]]="DEZ+/-",
IF(P839-Tabelle4[[#This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8" s="4" t="e">
        <f>IF(Tabelle4[[#This Row],[Spalte5]] = "BOOL","0.1",P839-Tabelle4[[#This Row],[byte]])</f>
        <v>#VALUE!</v>
      </c>
    </row>
    <row r="839" spans="15:22" x14ac:dyDescent="0.25">
      <c r="O839" t="e">
        <f>MID(LEFT(Tabelle4[[#This Row],[Spalte4]],SEARCH(".",Tabelle4[[#This Row],[Spalte4]],1)-1),SEARCH("DB",Tabelle4[[#This Row],[Spalte4]],1),20)</f>
        <v>#VALUE!</v>
      </c>
      <c r="P8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39" s="2" t="str">
        <f>IF(ISNUMBER(SEARCH(".",RIGHT(Tabelle4[[#This Row],[Spalte4]],2),1)),RIGHT(Tabelle4[[#This Row],[Spalte4]],1),"")</f>
        <v/>
      </c>
      <c r="R839" t="e">
        <f>_xlfn.TEXTJOIN(" ",FALSE,Tabelle4[[#This Row],[H]],_xlfn.TEXTJOIN(".",TRUE,Tabelle4[[#This Row],[byte]],Tabelle4[[#This Row],[bit]]))</f>
        <v>#VALUE!</v>
      </c>
      <c r="S839" t="str">
        <f xml:space="preserve"> "." &amp; SUBSTITUTE(SUBSTITUTE(Tabelle4[[#This Row],[Spalte3]],"[",""),"]","")</f>
        <v>.</v>
      </c>
      <c r="U839" t="str">
        <f>IF(Tabelle4[[#This Row],[Spalte5]]="BOOL","BOOL",
IF(Tabelle4[[#This Row],[Spalte5]]="DEZ+/-",
IF(P840-Tabelle4[[#This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39" s="4" t="e">
        <f>IF(Tabelle4[[#This Row],[Spalte5]] = "BOOL","0.1",P840-Tabelle4[[#This Row],[byte]])</f>
        <v>#VALUE!</v>
      </c>
    </row>
    <row r="840" spans="15:22" x14ac:dyDescent="0.25">
      <c r="O840" t="e">
        <f>MID(LEFT(Tabelle4[[#This Row],[Spalte4]],SEARCH(".",Tabelle4[[#This Row],[Spalte4]],1)-1),SEARCH("DB",Tabelle4[[#This Row],[Spalte4]],1),20)</f>
        <v>#VALUE!</v>
      </c>
      <c r="P8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0" s="2" t="str">
        <f>IF(ISNUMBER(SEARCH(".",RIGHT(Tabelle4[[#This Row],[Spalte4]],2),1)),RIGHT(Tabelle4[[#This Row],[Spalte4]],1),"")</f>
        <v/>
      </c>
      <c r="R840" t="e">
        <f>_xlfn.TEXTJOIN(" ",FALSE,Tabelle4[[#This Row],[H]],_xlfn.TEXTJOIN(".",TRUE,Tabelle4[[#This Row],[byte]],Tabelle4[[#This Row],[bit]]))</f>
        <v>#VALUE!</v>
      </c>
      <c r="S840" t="str">
        <f xml:space="preserve"> "." &amp; SUBSTITUTE(SUBSTITUTE(Tabelle4[[#This Row],[Spalte3]],"[",""),"]","")</f>
        <v>.</v>
      </c>
      <c r="U840" t="str">
        <f>IF(Tabelle4[[#This Row],[Spalte5]]="BOOL","BOOL",
IF(Tabelle4[[#This Row],[Spalte5]]="DEZ+/-",
IF(P841-Tabelle4[[#This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0" s="4" t="e">
        <f>IF(Tabelle4[[#This Row],[Spalte5]] = "BOOL","0.1",P841-Tabelle4[[#This Row],[byte]])</f>
        <v>#VALUE!</v>
      </c>
    </row>
    <row r="841" spans="15:22" x14ac:dyDescent="0.25">
      <c r="O841" t="e">
        <f>MID(LEFT(Tabelle4[[#This Row],[Spalte4]],SEARCH(".",Tabelle4[[#This Row],[Spalte4]],1)-1),SEARCH("DB",Tabelle4[[#This Row],[Spalte4]],1),20)</f>
        <v>#VALUE!</v>
      </c>
      <c r="P8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1" s="2" t="str">
        <f>IF(ISNUMBER(SEARCH(".",RIGHT(Tabelle4[[#This Row],[Spalte4]],2),1)),RIGHT(Tabelle4[[#This Row],[Spalte4]],1),"")</f>
        <v/>
      </c>
      <c r="R841" t="e">
        <f>_xlfn.TEXTJOIN(" ",FALSE,Tabelle4[[#This Row],[H]],_xlfn.TEXTJOIN(".",TRUE,Tabelle4[[#This Row],[byte]],Tabelle4[[#This Row],[bit]]))</f>
        <v>#VALUE!</v>
      </c>
      <c r="S841" t="str">
        <f xml:space="preserve"> "." &amp; SUBSTITUTE(SUBSTITUTE(Tabelle4[[#This Row],[Spalte3]],"[",""),"]","")</f>
        <v>.</v>
      </c>
      <c r="U841" t="str">
        <f>IF(Tabelle4[[#This Row],[Spalte5]]="BOOL","BOOL",
IF(Tabelle4[[#This Row],[Spalte5]]="DEZ+/-",
IF(P842-Tabelle4[[#This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1" s="4" t="e">
        <f>IF(Tabelle4[[#This Row],[Spalte5]] = "BOOL","0.1",P842-Tabelle4[[#This Row],[byte]])</f>
        <v>#VALUE!</v>
      </c>
    </row>
    <row r="842" spans="15:22" x14ac:dyDescent="0.25">
      <c r="O842" t="e">
        <f>MID(LEFT(Tabelle4[[#This Row],[Spalte4]],SEARCH(".",Tabelle4[[#This Row],[Spalte4]],1)-1),SEARCH("DB",Tabelle4[[#This Row],[Spalte4]],1),20)</f>
        <v>#VALUE!</v>
      </c>
      <c r="P8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2" s="2" t="str">
        <f>IF(ISNUMBER(SEARCH(".",RIGHT(Tabelle4[[#This Row],[Spalte4]],2),1)),RIGHT(Tabelle4[[#This Row],[Spalte4]],1),"")</f>
        <v/>
      </c>
      <c r="R842" t="e">
        <f>_xlfn.TEXTJOIN(" ",FALSE,Tabelle4[[#This Row],[H]],_xlfn.TEXTJOIN(".",TRUE,Tabelle4[[#This Row],[byte]],Tabelle4[[#This Row],[bit]]))</f>
        <v>#VALUE!</v>
      </c>
      <c r="S842" t="str">
        <f xml:space="preserve"> "." &amp; SUBSTITUTE(SUBSTITUTE(Tabelle4[[#This Row],[Spalte3]],"[",""),"]","")</f>
        <v>.</v>
      </c>
      <c r="U842" t="str">
        <f>IF(Tabelle4[[#This Row],[Spalte5]]="BOOL","BOOL",
IF(Tabelle4[[#This Row],[Spalte5]]="DEZ+/-",
IF(P843-Tabelle4[[#This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2" s="4" t="e">
        <f>IF(Tabelle4[[#This Row],[Spalte5]] = "BOOL","0.1",P843-Tabelle4[[#This Row],[byte]])</f>
        <v>#VALUE!</v>
      </c>
    </row>
    <row r="843" spans="15:22" x14ac:dyDescent="0.25">
      <c r="O843" t="e">
        <f>MID(LEFT(Tabelle4[[#This Row],[Spalte4]],SEARCH(".",Tabelle4[[#This Row],[Spalte4]],1)-1),SEARCH("DB",Tabelle4[[#This Row],[Spalte4]],1),20)</f>
        <v>#VALUE!</v>
      </c>
      <c r="P8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3" s="2" t="str">
        <f>IF(ISNUMBER(SEARCH(".",RIGHT(Tabelle4[[#This Row],[Spalte4]],2),1)),RIGHT(Tabelle4[[#This Row],[Spalte4]],1),"")</f>
        <v/>
      </c>
      <c r="R843" t="e">
        <f>_xlfn.TEXTJOIN(" ",FALSE,Tabelle4[[#This Row],[H]],_xlfn.TEXTJOIN(".",TRUE,Tabelle4[[#This Row],[byte]],Tabelle4[[#This Row],[bit]]))</f>
        <v>#VALUE!</v>
      </c>
      <c r="S843" t="str">
        <f xml:space="preserve"> "." &amp; SUBSTITUTE(SUBSTITUTE(Tabelle4[[#This Row],[Spalte3]],"[",""),"]","")</f>
        <v>.</v>
      </c>
      <c r="U843" t="str">
        <f>IF(Tabelle4[[#This Row],[Spalte5]]="BOOL","BOOL",
IF(Tabelle4[[#This Row],[Spalte5]]="DEZ+/-",
IF(P844-Tabelle4[[#This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3" s="4" t="e">
        <f>IF(Tabelle4[[#This Row],[Spalte5]] = "BOOL","0.1",P844-Tabelle4[[#This Row],[byte]])</f>
        <v>#VALUE!</v>
      </c>
    </row>
    <row r="844" spans="15:22" x14ac:dyDescent="0.25">
      <c r="O844" t="e">
        <f>MID(LEFT(Tabelle4[[#This Row],[Spalte4]],SEARCH(".",Tabelle4[[#This Row],[Spalte4]],1)-1),SEARCH("DB",Tabelle4[[#This Row],[Spalte4]],1),20)</f>
        <v>#VALUE!</v>
      </c>
      <c r="P8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4" s="2" t="str">
        <f>IF(ISNUMBER(SEARCH(".",RIGHT(Tabelle4[[#This Row],[Spalte4]],2),1)),RIGHT(Tabelle4[[#This Row],[Spalte4]],1),"")</f>
        <v/>
      </c>
      <c r="R844" t="e">
        <f>_xlfn.TEXTJOIN(" ",FALSE,Tabelle4[[#This Row],[H]],_xlfn.TEXTJOIN(".",TRUE,Tabelle4[[#This Row],[byte]],Tabelle4[[#This Row],[bit]]))</f>
        <v>#VALUE!</v>
      </c>
      <c r="S844" t="str">
        <f xml:space="preserve"> "." &amp; SUBSTITUTE(SUBSTITUTE(Tabelle4[[#This Row],[Spalte3]],"[",""),"]","")</f>
        <v>.</v>
      </c>
      <c r="U844" t="str">
        <f>IF(Tabelle4[[#This Row],[Spalte5]]="BOOL","BOOL",
IF(Tabelle4[[#This Row],[Spalte5]]="DEZ+/-",
IF(P845-Tabelle4[[#This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4" s="4" t="e">
        <f>IF(Tabelle4[[#This Row],[Spalte5]] = "BOOL","0.1",P845-Tabelle4[[#This Row],[byte]])</f>
        <v>#VALUE!</v>
      </c>
    </row>
    <row r="845" spans="15:22" x14ac:dyDescent="0.25">
      <c r="O845" t="e">
        <f>MID(LEFT(Tabelle4[[#This Row],[Spalte4]],SEARCH(".",Tabelle4[[#This Row],[Spalte4]],1)-1),SEARCH("DB",Tabelle4[[#This Row],[Spalte4]],1),20)</f>
        <v>#VALUE!</v>
      </c>
      <c r="P8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5" s="2" t="str">
        <f>IF(ISNUMBER(SEARCH(".",RIGHT(Tabelle4[[#This Row],[Spalte4]],2),1)),RIGHT(Tabelle4[[#This Row],[Spalte4]],1),"")</f>
        <v/>
      </c>
      <c r="R845" t="e">
        <f>_xlfn.TEXTJOIN(" ",FALSE,Tabelle4[[#This Row],[H]],_xlfn.TEXTJOIN(".",TRUE,Tabelle4[[#This Row],[byte]],Tabelle4[[#This Row],[bit]]))</f>
        <v>#VALUE!</v>
      </c>
      <c r="S845" t="str">
        <f xml:space="preserve"> "." &amp; SUBSTITUTE(SUBSTITUTE(Tabelle4[[#This Row],[Spalte3]],"[",""),"]","")</f>
        <v>.</v>
      </c>
      <c r="U845" t="str">
        <f>IF(Tabelle4[[#This Row],[Spalte5]]="BOOL","BOOL",
IF(Tabelle4[[#This Row],[Spalte5]]="DEZ+/-",
IF(P846-Tabelle4[[#This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5" s="4" t="e">
        <f>IF(Tabelle4[[#This Row],[Spalte5]] = "BOOL","0.1",P846-Tabelle4[[#This Row],[byte]])</f>
        <v>#VALUE!</v>
      </c>
    </row>
    <row r="846" spans="15:22" x14ac:dyDescent="0.25">
      <c r="O846" t="e">
        <f>MID(LEFT(Tabelle4[[#This Row],[Spalte4]],SEARCH(".",Tabelle4[[#This Row],[Spalte4]],1)-1),SEARCH("DB",Tabelle4[[#This Row],[Spalte4]],1),20)</f>
        <v>#VALUE!</v>
      </c>
      <c r="P8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6" s="2" t="str">
        <f>IF(ISNUMBER(SEARCH(".",RIGHT(Tabelle4[[#This Row],[Spalte4]],2),1)),RIGHT(Tabelle4[[#This Row],[Spalte4]],1),"")</f>
        <v/>
      </c>
      <c r="R846" t="e">
        <f>_xlfn.TEXTJOIN(" ",FALSE,Tabelle4[[#This Row],[H]],_xlfn.TEXTJOIN(".",TRUE,Tabelle4[[#This Row],[byte]],Tabelle4[[#This Row],[bit]]))</f>
        <v>#VALUE!</v>
      </c>
      <c r="S846" t="str">
        <f xml:space="preserve"> "." &amp; SUBSTITUTE(SUBSTITUTE(Tabelle4[[#This Row],[Spalte3]],"[",""),"]","")</f>
        <v>.</v>
      </c>
      <c r="U846" t="str">
        <f>IF(Tabelle4[[#This Row],[Spalte5]]="BOOL","BOOL",
IF(Tabelle4[[#This Row],[Spalte5]]="DEZ+/-",
IF(P847-Tabelle4[[#This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6" s="4" t="e">
        <f>IF(Tabelle4[[#This Row],[Spalte5]] = "BOOL","0.1",P847-Tabelle4[[#This Row],[byte]])</f>
        <v>#VALUE!</v>
      </c>
    </row>
    <row r="847" spans="15:22" x14ac:dyDescent="0.25">
      <c r="O847" t="e">
        <f>MID(LEFT(Tabelle4[[#This Row],[Spalte4]],SEARCH(".",Tabelle4[[#This Row],[Spalte4]],1)-1),SEARCH("DB",Tabelle4[[#This Row],[Spalte4]],1),20)</f>
        <v>#VALUE!</v>
      </c>
      <c r="P8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7" s="2" t="str">
        <f>IF(ISNUMBER(SEARCH(".",RIGHT(Tabelle4[[#This Row],[Spalte4]],2),1)),RIGHT(Tabelle4[[#This Row],[Spalte4]],1),"")</f>
        <v/>
      </c>
      <c r="R847" t="e">
        <f>_xlfn.TEXTJOIN(" ",FALSE,Tabelle4[[#This Row],[H]],_xlfn.TEXTJOIN(".",TRUE,Tabelle4[[#This Row],[byte]],Tabelle4[[#This Row],[bit]]))</f>
        <v>#VALUE!</v>
      </c>
      <c r="S847" t="str">
        <f xml:space="preserve"> "." &amp; SUBSTITUTE(SUBSTITUTE(Tabelle4[[#This Row],[Spalte3]],"[",""),"]","")</f>
        <v>.</v>
      </c>
      <c r="U847" t="str">
        <f>IF(Tabelle4[[#This Row],[Spalte5]]="BOOL","BOOL",
IF(Tabelle4[[#This Row],[Spalte5]]="DEZ+/-",
IF(P848-Tabelle4[[#This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7" s="4" t="e">
        <f>IF(Tabelle4[[#This Row],[Spalte5]] = "BOOL","0.1",P848-Tabelle4[[#This Row],[byte]])</f>
        <v>#VALUE!</v>
      </c>
    </row>
    <row r="848" spans="15:22" x14ac:dyDescent="0.25">
      <c r="O848" t="e">
        <f>MID(LEFT(Tabelle4[[#This Row],[Spalte4]],SEARCH(".",Tabelle4[[#This Row],[Spalte4]],1)-1),SEARCH("DB",Tabelle4[[#This Row],[Spalte4]],1),20)</f>
        <v>#VALUE!</v>
      </c>
      <c r="P8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8" s="2" t="str">
        <f>IF(ISNUMBER(SEARCH(".",RIGHT(Tabelle4[[#This Row],[Spalte4]],2),1)),RIGHT(Tabelle4[[#This Row],[Spalte4]],1),"")</f>
        <v/>
      </c>
      <c r="R848" t="e">
        <f>_xlfn.TEXTJOIN(" ",FALSE,Tabelle4[[#This Row],[H]],_xlfn.TEXTJOIN(".",TRUE,Tabelle4[[#This Row],[byte]],Tabelle4[[#This Row],[bit]]))</f>
        <v>#VALUE!</v>
      </c>
      <c r="S848" t="str">
        <f xml:space="preserve"> "." &amp; SUBSTITUTE(SUBSTITUTE(Tabelle4[[#This Row],[Spalte3]],"[",""),"]","")</f>
        <v>.</v>
      </c>
      <c r="U848" t="str">
        <f>IF(Tabelle4[[#This Row],[Spalte5]]="BOOL","BOOL",
IF(Tabelle4[[#This Row],[Spalte5]]="DEZ+/-",
IF(P849-Tabelle4[[#This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8" s="4" t="e">
        <f>IF(Tabelle4[[#This Row],[Spalte5]] = "BOOL","0.1",P849-Tabelle4[[#This Row],[byte]])</f>
        <v>#VALUE!</v>
      </c>
    </row>
    <row r="849" spans="15:22" x14ac:dyDescent="0.25">
      <c r="O849" t="e">
        <f>MID(LEFT(Tabelle4[[#This Row],[Spalte4]],SEARCH(".",Tabelle4[[#This Row],[Spalte4]],1)-1),SEARCH("DB",Tabelle4[[#This Row],[Spalte4]],1),20)</f>
        <v>#VALUE!</v>
      </c>
      <c r="P8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49" s="2" t="str">
        <f>IF(ISNUMBER(SEARCH(".",RIGHT(Tabelle4[[#This Row],[Spalte4]],2),1)),RIGHT(Tabelle4[[#This Row],[Spalte4]],1),"")</f>
        <v/>
      </c>
      <c r="R849" t="e">
        <f>_xlfn.TEXTJOIN(" ",FALSE,Tabelle4[[#This Row],[H]],_xlfn.TEXTJOIN(".",TRUE,Tabelle4[[#This Row],[byte]],Tabelle4[[#This Row],[bit]]))</f>
        <v>#VALUE!</v>
      </c>
      <c r="S849" t="str">
        <f xml:space="preserve"> "." &amp; SUBSTITUTE(SUBSTITUTE(Tabelle4[[#This Row],[Spalte3]],"[",""),"]","")</f>
        <v>.</v>
      </c>
      <c r="U849" t="str">
        <f>IF(Tabelle4[[#This Row],[Spalte5]]="BOOL","BOOL",
IF(Tabelle4[[#This Row],[Spalte5]]="DEZ+/-",
IF(P850-Tabelle4[[#This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49" s="4" t="e">
        <f>IF(Tabelle4[[#This Row],[Spalte5]] = "BOOL","0.1",P850-Tabelle4[[#This Row],[byte]])</f>
        <v>#VALUE!</v>
      </c>
    </row>
    <row r="850" spans="15:22" x14ac:dyDescent="0.25">
      <c r="O850" t="e">
        <f>MID(LEFT(Tabelle4[[#This Row],[Spalte4]],SEARCH(".",Tabelle4[[#This Row],[Spalte4]],1)-1),SEARCH("DB",Tabelle4[[#This Row],[Spalte4]],1),20)</f>
        <v>#VALUE!</v>
      </c>
      <c r="P8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0" s="2" t="str">
        <f>IF(ISNUMBER(SEARCH(".",RIGHT(Tabelle4[[#This Row],[Spalte4]],2),1)),RIGHT(Tabelle4[[#This Row],[Spalte4]],1),"")</f>
        <v/>
      </c>
      <c r="R850" t="e">
        <f>_xlfn.TEXTJOIN(" ",FALSE,Tabelle4[[#This Row],[H]],_xlfn.TEXTJOIN(".",TRUE,Tabelle4[[#This Row],[byte]],Tabelle4[[#This Row],[bit]]))</f>
        <v>#VALUE!</v>
      </c>
      <c r="S850" t="str">
        <f xml:space="preserve"> "." &amp; SUBSTITUTE(SUBSTITUTE(Tabelle4[[#This Row],[Spalte3]],"[",""),"]","")</f>
        <v>.</v>
      </c>
      <c r="U850" t="str">
        <f>IF(Tabelle4[[#This Row],[Spalte5]]="BOOL","BOOL",
IF(Tabelle4[[#This Row],[Spalte5]]="DEZ+/-",
IF(P851-Tabelle4[[#This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0" s="4" t="e">
        <f>IF(Tabelle4[[#This Row],[Spalte5]] = "BOOL","0.1",P851-Tabelle4[[#This Row],[byte]])</f>
        <v>#VALUE!</v>
      </c>
    </row>
    <row r="851" spans="15:22" x14ac:dyDescent="0.25">
      <c r="O851" t="e">
        <f>MID(LEFT(Tabelle4[[#This Row],[Spalte4]],SEARCH(".",Tabelle4[[#This Row],[Spalte4]],1)-1),SEARCH("DB",Tabelle4[[#This Row],[Spalte4]],1),20)</f>
        <v>#VALUE!</v>
      </c>
      <c r="P8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1" s="2" t="str">
        <f>IF(ISNUMBER(SEARCH(".",RIGHT(Tabelle4[[#This Row],[Spalte4]],2),1)),RIGHT(Tabelle4[[#This Row],[Spalte4]],1),"")</f>
        <v/>
      </c>
      <c r="R851" t="e">
        <f>_xlfn.TEXTJOIN(" ",FALSE,Tabelle4[[#This Row],[H]],_xlfn.TEXTJOIN(".",TRUE,Tabelle4[[#This Row],[byte]],Tabelle4[[#This Row],[bit]]))</f>
        <v>#VALUE!</v>
      </c>
      <c r="S851" t="str">
        <f xml:space="preserve"> "." &amp; SUBSTITUTE(SUBSTITUTE(Tabelle4[[#This Row],[Spalte3]],"[",""),"]","")</f>
        <v>.</v>
      </c>
      <c r="U851" t="str">
        <f>IF(Tabelle4[[#This Row],[Spalte5]]="BOOL","BOOL",
IF(Tabelle4[[#This Row],[Spalte5]]="DEZ+/-",
IF(P852-Tabelle4[[#This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1" s="4" t="e">
        <f>IF(Tabelle4[[#This Row],[Spalte5]] = "BOOL","0.1",P852-Tabelle4[[#This Row],[byte]])</f>
        <v>#VALUE!</v>
      </c>
    </row>
    <row r="852" spans="15:22" x14ac:dyDescent="0.25">
      <c r="O852" t="e">
        <f>MID(LEFT(Tabelle4[[#This Row],[Spalte4]],SEARCH(".",Tabelle4[[#This Row],[Spalte4]],1)-1),SEARCH("DB",Tabelle4[[#This Row],[Spalte4]],1),20)</f>
        <v>#VALUE!</v>
      </c>
      <c r="P8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2" s="2" t="str">
        <f>IF(ISNUMBER(SEARCH(".",RIGHT(Tabelle4[[#This Row],[Spalte4]],2),1)),RIGHT(Tabelle4[[#This Row],[Spalte4]],1),"")</f>
        <v/>
      </c>
      <c r="R852" t="e">
        <f>_xlfn.TEXTJOIN(" ",FALSE,Tabelle4[[#This Row],[H]],_xlfn.TEXTJOIN(".",TRUE,Tabelle4[[#This Row],[byte]],Tabelle4[[#This Row],[bit]]))</f>
        <v>#VALUE!</v>
      </c>
      <c r="S852" t="str">
        <f xml:space="preserve"> "." &amp; SUBSTITUTE(SUBSTITUTE(Tabelle4[[#This Row],[Spalte3]],"[",""),"]","")</f>
        <v>.</v>
      </c>
      <c r="U852" t="str">
        <f>IF(Tabelle4[[#This Row],[Spalte5]]="BOOL","BOOL",
IF(Tabelle4[[#This Row],[Spalte5]]="DEZ+/-",
IF(P853-Tabelle4[[#This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2" s="4" t="e">
        <f>IF(Tabelle4[[#This Row],[Spalte5]] = "BOOL","0.1",P853-Tabelle4[[#This Row],[byte]])</f>
        <v>#VALUE!</v>
      </c>
    </row>
    <row r="853" spans="15:22" x14ac:dyDescent="0.25">
      <c r="O853" t="e">
        <f>MID(LEFT(Tabelle4[[#This Row],[Spalte4]],SEARCH(".",Tabelle4[[#This Row],[Spalte4]],1)-1),SEARCH("DB",Tabelle4[[#This Row],[Spalte4]],1),20)</f>
        <v>#VALUE!</v>
      </c>
      <c r="P8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3" s="2" t="str">
        <f>IF(ISNUMBER(SEARCH(".",RIGHT(Tabelle4[[#This Row],[Spalte4]],2),1)),RIGHT(Tabelle4[[#This Row],[Spalte4]],1),"")</f>
        <v/>
      </c>
      <c r="R853" t="e">
        <f>_xlfn.TEXTJOIN(" ",FALSE,Tabelle4[[#This Row],[H]],_xlfn.TEXTJOIN(".",TRUE,Tabelle4[[#This Row],[byte]],Tabelle4[[#This Row],[bit]]))</f>
        <v>#VALUE!</v>
      </c>
      <c r="S853" t="str">
        <f xml:space="preserve"> "." &amp; SUBSTITUTE(SUBSTITUTE(Tabelle4[[#This Row],[Spalte3]],"[",""),"]","")</f>
        <v>.</v>
      </c>
      <c r="U853" t="str">
        <f>IF(Tabelle4[[#This Row],[Spalte5]]="BOOL","BOOL",
IF(Tabelle4[[#This Row],[Spalte5]]="DEZ+/-",
IF(P854-Tabelle4[[#This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3" s="4" t="e">
        <f>IF(Tabelle4[[#This Row],[Spalte5]] = "BOOL","0.1",P854-Tabelle4[[#This Row],[byte]])</f>
        <v>#VALUE!</v>
      </c>
    </row>
    <row r="854" spans="15:22" x14ac:dyDescent="0.25">
      <c r="O854" t="e">
        <f>MID(LEFT(Tabelle4[[#This Row],[Spalte4]],SEARCH(".",Tabelle4[[#This Row],[Spalte4]],1)-1),SEARCH("DB",Tabelle4[[#This Row],[Spalte4]],1),20)</f>
        <v>#VALUE!</v>
      </c>
      <c r="P8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4" s="2" t="str">
        <f>IF(ISNUMBER(SEARCH(".",RIGHT(Tabelle4[[#This Row],[Spalte4]],2),1)),RIGHT(Tabelle4[[#This Row],[Spalte4]],1),"")</f>
        <v/>
      </c>
      <c r="R854" t="e">
        <f>_xlfn.TEXTJOIN(" ",FALSE,Tabelle4[[#This Row],[H]],_xlfn.TEXTJOIN(".",TRUE,Tabelle4[[#This Row],[byte]],Tabelle4[[#This Row],[bit]]))</f>
        <v>#VALUE!</v>
      </c>
      <c r="S854" t="str">
        <f xml:space="preserve"> "." &amp; SUBSTITUTE(SUBSTITUTE(Tabelle4[[#This Row],[Spalte3]],"[",""),"]","")</f>
        <v>.</v>
      </c>
      <c r="U854" t="str">
        <f>IF(Tabelle4[[#This Row],[Spalte5]]="BOOL","BOOL",
IF(Tabelle4[[#This Row],[Spalte5]]="DEZ+/-",
IF(P855-Tabelle4[[#This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4" s="4" t="e">
        <f>IF(Tabelle4[[#This Row],[Spalte5]] = "BOOL","0.1",P855-Tabelle4[[#This Row],[byte]])</f>
        <v>#VALUE!</v>
      </c>
    </row>
    <row r="855" spans="15:22" x14ac:dyDescent="0.25">
      <c r="O855" t="e">
        <f>MID(LEFT(Tabelle4[[#This Row],[Spalte4]],SEARCH(".",Tabelle4[[#This Row],[Spalte4]],1)-1),SEARCH("DB",Tabelle4[[#This Row],[Spalte4]],1),20)</f>
        <v>#VALUE!</v>
      </c>
      <c r="P8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5" s="2" t="str">
        <f>IF(ISNUMBER(SEARCH(".",RIGHT(Tabelle4[[#This Row],[Spalte4]],2),1)),RIGHT(Tabelle4[[#This Row],[Spalte4]],1),"")</f>
        <v/>
      </c>
      <c r="R855" t="e">
        <f>_xlfn.TEXTJOIN(" ",FALSE,Tabelle4[[#This Row],[H]],_xlfn.TEXTJOIN(".",TRUE,Tabelle4[[#This Row],[byte]],Tabelle4[[#This Row],[bit]]))</f>
        <v>#VALUE!</v>
      </c>
      <c r="S855" t="str">
        <f xml:space="preserve"> "." &amp; SUBSTITUTE(SUBSTITUTE(Tabelle4[[#This Row],[Spalte3]],"[",""),"]","")</f>
        <v>.</v>
      </c>
      <c r="U855" t="str">
        <f>IF(Tabelle4[[#This Row],[Spalte5]]="BOOL","BOOL",
IF(Tabelle4[[#This Row],[Spalte5]]="DEZ+/-",
IF(P856-Tabelle4[[#This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5" s="4" t="e">
        <f>IF(Tabelle4[[#This Row],[Spalte5]] = "BOOL","0.1",P856-Tabelle4[[#This Row],[byte]])</f>
        <v>#VALUE!</v>
      </c>
    </row>
    <row r="856" spans="15:22" x14ac:dyDescent="0.25">
      <c r="O856" t="e">
        <f>MID(LEFT(Tabelle4[[#This Row],[Spalte4]],SEARCH(".",Tabelle4[[#This Row],[Spalte4]],1)-1),SEARCH("DB",Tabelle4[[#This Row],[Spalte4]],1),20)</f>
        <v>#VALUE!</v>
      </c>
      <c r="P8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6" s="2" t="str">
        <f>IF(ISNUMBER(SEARCH(".",RIGHT(Tabelle4[[#This Row],[Spalte4]],2),1)),RIGHT(Tabelle4[[#This Row],[Spalte4]],1),"")</f>
        <v/>
      </c>
      <c r="R856" t="e">
        <f>_xlfn.TEXTJOIN(" ",FALSE,Tabelle4[[#This Row],[H]],_xlfn.TEXTJOIN(".",TRUE,Tabelle4[[#This Row],[byte]],Tabelle4[[#This Row],[bit]]))</f>
        <v>#VALUE!</v>
      </c>
      <c r="S856" t="str">
        <f xml:space="preserve"> "." &amp; SUBSTITUTE(SUBSTITUTE(Tabelle4[[#This Row],[Spalte3]],"[",""),"]","")</f>
        <v>.</v>
      </c>
      <c r="U856" t="str">
        <f>IF(Tabelle4[[#This Row],[Spalte5]]="BOOL","BOOL",
IF(Tabelle4[[#This Row],[Spalte5]]="DEZ+/-",
IF(P857-Tabelle4[[#This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6" s="4" t="e">
        <f>IF(Tabelle4[[#This Row],[Spalte5]] = "BOOL","0.1",P857-Tabelle4[[#This Row],[byte]])</f>
        <v>#VALUE!</v>
      </c>
    </row>
    <row r="857" spans="15:22" x14ac:dyDescent="0.25">
      <c r="O857" t="e">
        <f>MID(LEFT(Tabelle4[[#This Row],[Spalte4]],SEARCH(".",Tabelle4[[#This Row],[Spalte4]],1)-1),SEARCH("DB",Tabelle4[[#This Row],[Spalte4]],1),20)</f>
        <v>#VALUE!</v>
      </c>
      <c r="P8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7" s="2" t="str">
        <f>IF(ISNUMBER(SEARCH(".",RIGHT(Tabelle4[[#This Row],[Spalte4]],2),1)),RIGHT(Tabelle4[[#This Row],[Spalte4]],1),"")</f>
        <v/>
      </c>
      <c r="R857" t="e">
        <f>_xlfn.TEXTJOIN(" ",FALSE,Tabelle4[[#This Row],[H]],_xlfn.TEXTJOIN(".",TRUE,Tabelle4[[#This Row],[byte]],Tabelle4[[#This Row],[bit]]))</f>
        <v>#VALUE!</v>
      </c>
      <c r="S857" t="str">
        <f xml:space="preserve"> "." &amp; SUBSTITUTE(SUBSTITUTE(Tabelle4[[#This Row],[Spalte3]],"[",""),"]","")</f>
        <v>.</v>
      </c>
      <c r="U857" t="str">
        <f>IF(Tabelle4[[#This Row],[Spalte5]]="BOOL","BOOL",
IF(Tabelle4[[#This Row],[Spalte5]]="DEZ+/-",
IF(P858-Tabelle4[[#This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7" s="4" t="e">
        <f>IF(Tabelle4[[#This Row],[Spalte5]] = "BOOL","0.1",P858-Tabelle4[[#This Row],[byte]])</f>
        <v>#VALUE!</v>
      </c>
    </row>
    <row r="858" spans="15:22" x14ac:dyDescent="0.25">
      <c r="O858" t="e">
        <f>MID(LEFT(Tabelle4[[#This Row],[Spalte4]],SEARCH(".",Tabelle4[[#This Row],[Spalte4]],1)-1),SEARCH("DB",Tabelle4[[#This Row],[Spalte4]],1),20)</f>
        <v>#VALUE!</v>
      </c>
      <c r="P8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8" s="2" t="str">
        <f>IF(ISNUMBER(SEARCH(".",RIGHT(Tabelle4[[#This Row],[Spalte4]],2),1)),RIGHT(Tabelle4[[#This Row],[Spalte4]],1),"")</f>
        <v/>
      </c>
      <c r="R858" t="e">
        <f>_xlfn.TEXTJOIN(" ",FALSE,Tabelle4[[#This Row],[H]],_xlfn.TEXTJOIN(".",TRUE,Tabelle4[[#This Row],[byte]],Tabelle4[[#This Row],[bit]]))</f>
        <v>#VALUE!</v>
      </c>
      <c r="S858" t="str">
        <f xml:space="preserve"> "." &amp; SUBSTITUTE(SUBSTITUTE(Tabelle4[[#This Row],[Spalte3]],"[",""),"]","")</f>
        <v>.</v>
      </c>
      <c r="U858" t="str">
        <f>IF(Tabelle4[[#This Row],[Spalte5]]="BOOL","BOOL",
IF(Tabelle4[[#This Row],[Spalte5]]="DEZ+/-",
IF(P859-Tabelle4[[#This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8" s="4" t="e">
        <f>IF(Tabelle4[[#This Row],[Spalte5]] = "BOOL","0.1",P859-Tabelle4[[#This Row],[byte]])</f>
        <v>#VALUE!</v>
      </c>
    </row>
    <row r="859" spans="15:22" x14ac:dyDescent="0.25">
      <c r="O859" t="e">
        <f>MID(LEFT(Tabelle4[[#This Row],[Spalte4]],SEARCH(".",Tabelle4[[#This Row],[Spalte4]],1)-1),SEARCH("DB",Tabelle4[[#This Row],[Spalte4]],1),20)</f>
        <v>#VALUE!</v>
      </c>
      <c r="P8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59" s="2" t="str">
        <f>IF(ISNUMBER(SEARCH(".",RIGHT(Tabelle4[[#This Row],[Spalte4]],2),1)),RIGHT(Tabelle4[[#This Row],[Spalte4]],1),"")</f>
        <v/>
      </c>
      <c r="R859" t="e">
        <f>_xlfn.TEXTJOIN(" ",FALSE,Tabelle4[[#This Row],[H]],_xlfn.TEXTJOIN(".",TRUE,Tabelle4[[#This Row],[byte]],Tabelle4[[#This Row],[bit]]))</f>
        <v>#VALUE!</v>
      </c>
      <c r="S859" t="str">
        <f xml:space="preserve"> "." &amp; SUBSTITUTE(SUBSTITUTE(Tabelle4[[#This Row],[Spalte3]],"[",""),"]","")</f>
        <v>.</v>
      </c>
      <c r="U859" t="str">
        <f>IF(Tabelle4[[#This Row],[Spalte5]]="BOOL","BOOL",
IF(Tabelle4[[#This Row],[Spalte5]]="DEZ+/-",
IF(P860-Tabelle4[[#This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59" s="4" t="e">
        <f>IF(Tabelle4[[#This Row],[Spalte5]] = "BOOL","0.1",P860-Tabelle4[[#This Row],[byte]])</f>
        <v>#VALUE!</v>
      </c>
    </row>
    <row r="860" spans="15:22" x14ac:dyDescent="0.25">
      <c r="O860" t="e">
        <f>MID(LEFT(Tabelle4[[#This Row],[Spalte4]],SEARCH(".",Tabelle4[[#This Row],[Spalte4]],1)-1),SEARCH("DB",Tabelle4[[#This Row],[Spalte4]],1),20)</f>
        <v>#VALUE!</v>
      </c>
      <c r="P8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0" s="2" t="str">
        <f>IF(ISNUMBER(SEARCH(".",RIGHT(Tabelle4[[#This Row],[Spalte4]],2),1)),RIGHT(Tabelle4[[#This Row],[Spalte4]],1),"")</f>
        <v/>
      </c>
      <c r="R860" t="e">
        <f>_xlfn.TEXTJOIN(" ",FALSE,Tabelle4[[#This Row],[H]],_xlfn.TEXTJOIN(".",TRUE,Tabelle4[[#This Row],[byte]],Tabelle4[[#This Row],[bit]]))</f>
        <v>#VALUE!</v>
      </c>
      <c r="S860" t="str">
        <f xml:space="preserve"> "." &amp; SUBSTITUTE(SUBSTITUTE(Tabelle4[[#This Row],[Spalte3]],"[",""),"]","")</f>
        <v>.</v>
      </c>
      <c r="U860" t="str">
        <f>IF(Tabelle4[[#This Row],[Spalte5]]="BOOL","BOOL",
IF(Tabelle4[[#This Row],[Spalte5]]="DEZ+/-",
IF(P861-Tabelle4[[#This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0" s="4" t="e">
        <f>IF(Tabelle4[[#This Row],[Spalte5]] = "BOOL","0.1",P861-Tabelle4[[#This Row],[byte]])</f>
        <v>#VALUE!</v>
      </c>
    </row>
    <row r="861" spans="15:22" x14ac:dyDescent="0.25">
      <c r="O861" t="e">
        <f>MID(LEFT(Tabelle4[[#This Row],[Spalte4]],SEARCH(".",Tabelle4[[#This Row],[Spalte4]],1)-1),SEARCH("DB",Tabelle4[[#This Row],[Spalte4]],1),20)</f>
        <v>#VALUE!</v>
      </c>
      <c r="P8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1" s="2" t="str">
        <f>IF(ISNUMBER(SEARCH(".",RIGHT(Tabelle4[[#This Row],[Spalte4]],2),1)),RIGHT(Tabelle4[[#This Row],[Spalte4]],1),"")</f>
        <v/>
      </c>
      <c r="R861" t="e">
        <f>_xlfn.TEXTJOIN(" ",FALSE,Tabelle4[[#This Row],[H]],_xlfn.TEXTJOIN(".",TRUE,Tabelle4[[#This Row],[byte]],Tabelle4[[#This Row],[bit]]))</f>
        <v>#VALUE!</v>
      </c>
      <c r="S861" t="str">
        <f xml:space="preserve"> "." &amp; SUBSTITUTE(SUBSTITUTE(Tabelle4[[#This Row],[Spalte3]],"[",""),"]","")</f>
        <v>.</v>
      </c>
      <c r="U861" t="str">
        <f>IF(Tabelle4[[#This Row],[Spalte5]]="BOOL","BOOL",
IF(Tabelle4[[#This Row],[Spalte5]]="DEZ+/-",
IF(P862-Tabelle4[[#This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1" s="4" t="e">
        <f>IF(Tabelle4[[#This Row],[Spalte5]] = "BOOL","0.1",P862-Tabelle4[[#This Row],[byte]])</f>
        <v>#VALUE!</v>
      </c>
    </row>
    <row r="862" spans="15:22" x14ac:dyDescent="0.25">
      <c r="O862" t="e">
        <f>MID(LEFT(Tabelle4[[#This Row],[Spalte4]],SEARCH(".",Tabelle4[[#This Row],[Spalte4]],1)-1),SEARCH("DB",Tabelle4[[#This Row],[Spalte4]],1),20)</f>
        <v>#VALUE!</v>
      </c>
      <c r="P8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2" s="2" t="str">
        <f>IF(ISNUMBER(SEARCH(".",RIGHT(Tabelle4[[#This Row],[Spalte4]],2),1)),RIGHT(Tabelle4[[#This Row],[Spalte4]],1),"")</f>
        <v/>
      </c>
      <c r="R862" t="e">
        <f>_xlfn.TEXTJOIN(" ",FALSE,Tabelle4[[#This Row],[H]],_xlfn.TEXTJOIN(".",TRUE,Tabelle4[[#This Row],[byte]],Tabelle4[[#This Row],[bit]]))</f>
        <v>#VALUE!</v>
      </c>
      <c r="S862" t="str">
        <f xml:space="preserve"> "." &amp; SUBSTITUTE(SUBSTITUTE(Tabelle4[[#This Row],[Spalte3]],"[",""),"]","")</f>
        <v>.</v>
      </c>
      <c r="U862" t="str">
        <f>IF(Tabelle4[[#This Row],[Spalte5]]="BOOL","BOOL",
IF(Tabelle4[[#This Row],[Spalte5]]="DEZ+/-",
IF(P863-Tabelle4[[#This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2" s="4" t="e">
        <f>IF(Tabelle4[[#This Row],[Spalte5]] = "BOOL","0.1",P863-Tabelle4[[#This Row],[byte]])</f>
        <v>#VALUE!</v>
      </c>
    </row>
    <row r="863" spans="15:22" x14ac:dyDescent="0.25">
      <c r="O863" t="e">
        <f>MID(LEFT(Tabelle4[[#This Row],[Spalte4]],SEARCH(".",Tabelle4[[#This Row],[Spalte4]],1)-1),SEARCH("DB",Tabelle4[[#This Row],[Spalte4]],1),20)</f>
        <v>#VALUE!</v>
      </c>
      <c r="P8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3" s="2" t="str">
        <f>IF(ISNUMBER(SEARCH(".",RIGHT(Tabelle4[[#This Row],[Spalte4]],2),1)),RIGHT(Tabelle4[[#This Row],[Spalte4]],1),"")</f>
        <v/>
      </c>
      <c r="R863" t="e">
        <f>_xlfn.TEXTJOIN(" ",FALSE,Tabelle4[[#This Row],[H]],_xlfn.TEXTJOIN(".",TRUE,Tabelle4[[#This Row],[byte]],Tabelle4[[#This Row],[bit]]))</f>
        <v>#VALUE!</v>
      </c>
      <c r="S863" t="str">
        <f xml:space="preserve"> "." &amp; SUBSTITUTE(SUBSTITUTE(Tabelle4[[#This Row],[Spalte3]],"[",""),"]","")</f>
        <v>.</v>
      </c>
      <c r="U863" t="str">
        <f>IF(Tabelle4[[#This Row],[Spalte5]]="BOOL","BOOL",
IF(Tabelle4[[#This Row],[Spalte5]]="DEZ+/-",
IF(P864-Tabelle4[[#This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3" s="4" t="e">
        <f>IF(Tabelle4[[#This Row],[Spalte5]] = "BOOL","0.1",P864-Tabelle4[[#This Row],[byte]])</f>
        <v>#VALUE!</v>
      </c>
    </row>
    <row r="864" spans="15:22" x14ac:dyDescent="0.25">
      <c r="O864" t="e">
        <f>MID(LEFT(Tabelle4[[#This Row],[Spalte4]],SEARCH(".",Tabelle4[[#This Row],[Spalte4]],1)-1),SEARCH("DB",Tabelle4[[#This Row],[Spalte4]],1),20)</f>
        <v>#VALUE!</v>
      </c>
      <c r="P8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4" s="2" t="str">
        <f>IF(ISNUMBER(SEARCH(".",RIGHT(Tabelle4[[#This Row],[Spalte4]],2),1)),RIGHT(Tabelle4[[#This Row],[Spalte4]],1),"")</f>
        <v/>
      </c>
      <c r="R864" t="e">
        <f>_xlfn.TEXTJOIN(" ",FALSE,Tabelle4[[#This Row],[H]],_xlfn.TEXTJOIN(".",TRUE,Tabelle4[[#This Row],[byte]],Tabelle4[[#This Row],[bit]]))</f>
        <v>#VALUE!</v>
      </c>
      <c r="S864" t="str">
        <f xml:space="preserve"> "." &amp; SUBSTITUTE(SUBSTITUTE(Tabelle4[[#This Row],[Spalte3]],"[",""),"]","")</f>
        <v>.</v>
      </c>
      <c r="U864" t="str">
        <f>IF(Tabelle4[[#This Row],[Spalte5]]="BOOL","BOOL",
IF(Tabelle4[[#This Row],[Spalte5]]="DEZ+/-",
IF(P865-Tabelle4[[#This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4" s="4" t="e">
        <f>IF(Tabelle4[[#This Row],[Spalte5]] = "BOOL","0.1",P865-Tabelle4[[#This Row],[byte]])</f>
        <v>#VALUE!</v>
      </c>
    </row>
    <row r="865" spans="15:22" x14ac:dyDescent="0.25">
      <c r="O865" t="e">
        <f>MID(LEFT(Tabelle4[[#This Row],[Spalte4]],SEARCH(".",Tabelle4[[#This Row],[Spalte4]],1)-1),SEARCH("DB",Tabelle4[[#This Row],[Spalte4]],1),20)</f>
        <v>#VALUE!</v>
      </c>
      <c r="P8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5" s="2" t="str">
        <f>IF(ISNUMBER(SEARCH(".",RIGHT(Tabelle4[[#This Row],[Spalte4]],2),1)),RIGHT(Tabelle4[[#This Row],[Spalte4]],1),"")</f>
        <v/>
      </c>
      <c r="R865" t="e">
        <f>_xlfn.TEXTJOIN(" ",FALSE,Tabelle4[[#This Row],[H]],_xlfn.TEXTJOIN(".",TRUE,Tabelle4[[#This Row],[byte]],Tabelle4[[#This Row],[bit]]))</f>
        <v>#VALUE!</v>
      </c>
      <c r="S865" t="str">
        <f xml:space="preserve"> "." &amp; SUBSTITUTE(SUBSTITUTE(Tabelle4[[#This Row],[Spalte3]],"[",""),"]","")</f>
        <v>.</v>
      </c>
      <c r="U865" t="str">
        <f>IF(Tabelle4[[#This Row],[Spalte5]]="BOOL","BOOL",
IF(Tabelle4[[#This Row],[Spalte5]]="DEZ+/-",
IF(P866-Tabelle4[[#This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5" s="4" t="e">
        <f>IF(Tabelle4[[#This Row],[Spalte5]] = "BOOL","0.1",P866-Tabelle4[[#This Row],[byte]])</f>
        <v>#VALUE!</v>
      </c>
    </row>
    <row r="866" spans="15:22" x14ac:dyDescent="0.25">
      <c r="O866" t="e">
        <f>MID(LEFT(Tabelle4[[#This Row],[Spalte4]],SEARCH(".",Tabelle4[[#This Row],[Spalte4]],1)-1),SEARCH("DB",Tabelle4[[#This Row],[Spalte4]],1),20)</f>
        <v>#VALUE!</v>
      </c>
      <c r="P8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6" s="2" t="str">
        <f>IF(ISNUMBER(SEARCH(".",RIGHT(Tabelle4[[#This Row],[Spalte4]],2),1)),RIGHT(Tabelle4[[#This Row],[Spalte4]],1),"")</f>
        <v/>
      </c>
      <c r="R866" t="e">
        <f>_xlfn.TEXTJOIN(" ",FALSE,Tabelle4[[#This Row],[H]],_xlfn.TEXTJOIN(".",TRUE,Tabelle4[[#This Row],[byte]],Tabelle4[[#This Row],[bit]]))</f>
        <v>#VALUE!</v>
      </c>
      <c r="S866" t="str">
        <f xml:space="preserve"> "." &amp; SUBSTITUTE(SUBSTITUTE(Tabelle4[[#This Row],[Spalte3]],"[",""),"]","")</f>
        <v>.</v>
      </c>
      <c r="U866" t="str">
        <f>IF(Tabelle4[[#This Row],[Spalte5]]="BOOL","BOOL",
IF(Tabelle4[[#This Row],[Spalte5]]="DEZ+/-",
IF(P867-Tabelle4[[#This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6" s="4" t="e">
        <f>IF(Tabelle4[[#This Row],[Spalte5]] = "BOOL","0.1",P867-Tabelle4[[#This Row],[byte]])</f>
        <v>#VALUE!</v>
      </c>
    </row>
    <row r="867" spans="15:22" x14ac:dyDescent="0.25">
      <c r="O867" t="e">
        <f>MID(LEFT(Tabelle4[[#This Row],[Spalte4]],SEARCH(".",Tabelle4[[#This Row],[Spalte4]],1)-1),SEARCH("DB",Tabelle4[[#This Row],[Spalte4]],1),20)</f>
        <v>#VALUE!</v>
      </c>
      <c r="P8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7" s="2" t="str">
        <f>IF(ISNUMBER(SEARCH(".",RIGHT(Tabelle4[[#This Row],[Spalte4]],2),1)),RIGHT(Tabelle4[[#This Row],[Spalte4]],1),"")</f>
        <v/>
      </c>
      <c r="R867" t="e">
        <f>_xlfn.TEXTJOIN(" ",FALSE,Tabelle4[[#This Row],[H]],_xlfn.TEXTJOIN(".",TRUE,Tabelle4[[#This Row],[byte]],Tabelle4[[#This Row],[bit]]))</f>
        <v>#VALUE!</v>
      </c>
      <c r="S867" t="str">
        <f xml:space="preserve"> "." &amp; SUBSTITUTE(SUBSTITUTE(Tabelle4[[#This Row],[Spalte3]],"[",""),"]","")</f>
        <v>.</v>
      </c>
      <c r="U867" t="str">
        <f>IF(Tabelle4[[#This Row],[Spalte5]]="BOOL","BOOL",
IF(Tabelle4[[#This Row],[Spalte5]]="DEZ+/-",
IF(P868-Tabelle4[[#This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7" s="4" t="e">
        <f>IF(Tabelle4[[#This Row],[Spalte5]] = "BOOL","0.1",P868-Tabelle4[[#This Row],[byte]])</f>
        <v>#VALUE!</v>
      </c>
    </row>
    <row r="868" spans="15:22" x14ac:dyDescent="0.25">
      <c r="O868" t="e">
        <f>MID(LEFT(Tabelle4[[#This Row],[Spalte4]],SEARCH(".",Tabelle4[[#This Row],[Spalte4]],1)-1),SEARCH("DB",Tabelle4[[#This Row],[Spalte4]],1),20)</f>
        <v>#VALUE!</v>
      </c>
      <c r="P8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8" s="2" t="str">
        <f>IF(ISNUMBER(SEARCH(".",RIGHT(Tabelle4[[#This Row],[Spalte4]],2),1)),RIGHT(Tabelle4[[#This Row],[Spalte4]],1),"")</f>
        <v/>
      </c>
      <c r="R868" t="e">
        <f>_xlfn.TEXTJOIN(" ",FALSE,Tabelle4[[#This Row],[H]],_xlfn.TEXTJOIN(".",TRUE,Tabelle4[[#This Row],[byte]],Tabelle4[[#This Row],[bit]]))</f>
        <v>#VALUE!</v>
      </c>
      <c r="S868" t="str">
        <f xml:space="preserve"> "." &amp; SUBSTITUTE(SUBSTITUTE(Tabelle4[[#This Row],[Spalte3]],"[",""),"]","")</f>
        <v>.</v>
      </c>
      <c r="U868" t="str">
        <f>IF(Tabelle4[[#This Row],[Spalte5]]="BOOL","BOOL",
IF(Tabelle4[[#This Row],[Spalte5]]="DEZ+/-",
IF(P869-Tabelle4[[#This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8" s="4" t="e">
        <f>IF(Tabelle4[[#This Row],[Spalte5]] = "BOOL","0.1",P869-Tabelle4[[#This Row],[byte]])</f>
        <v>#VALUE!</v>
      </c>
    </row>
    <row r="869" spans="15:22" x14ac:dyDescent="0.25">
      <c r="O869" t="e">
        <f>MID(LEFT(Tabelle4[[#This Row],[Spalte4]],SEARCH(".",Tabelle4[[#This Row],[Spalte4]],1)-1),SEARCH("DB",Tabelle4[[#This Row],[Spalte4]],1),20)</f>
        <v>#VALUE!</v>
      </c>
      <c r="P8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69" s="2" t="str">
        <f>IF(ISNUMBER(SEARCH(".",RIGHT(Tabelle4[[#This Row],[Spalte4]],2),1)),RIGHT(Tabelle4[[#This Row],[Spalte4]],1),"")</f>
        <v/>
      </c>
      <c r="R869" t="e">
        <f>_xlfn.TEXTJOIN(" ",FALSE,Tabelle4[[#This Row],[H]],_xlfn.TEXTJOIN(".",TRUE,Tabelle4[[#This Row],[byte]],Tabelle4[[#This Row],[bit]]))</f>
        <v>#VALUE!</v>
      </c>
      <c r="S869" t="str">
        <f xml:space="preserve"> "." &amp; SUBSTITUTE(SUBSTITUTE(Tabelle4[[#This Row],[Spalte3]],"[",""),"]","")</f>
        <v>.</v>
      </c>
      <c r="U869" t="str">
        <f>IF(Tabelle4[[#This Row],[Spalte5]]="BOOL","BOOL",
IF(Tabelle4[[#This Row],[Spalte5]]="DEZ+/-",
IF(P870-Tabelle4[[#This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69" s="4" t="e">
        <f>IF(Tabelle4[[#This Row],[Spalte5]] = "BOOL","0.1",P870-Tabelle4[[#This Row],[byte]])</f>
        <v>#VALUE!</v>
      </c>
    </row>
    <row r="870" spans="15:22" x14ac:dyDescent="0.25">
      <c r="O870" t="e">
        <f>MID(LEFT(Tabelle4[[#This Row],[Spalte4]],SEARCH(".",Tabelle4[[#This Row],[Spalte4]],1)-1),SEARCH("DB",Tabelle4[[#This Row],[Spalte4]],1),20)</f>
        <v>#VALUE!</v>
      </c>
      <c r="P8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0" s="2" t="str">
        <f>IF(ISNUMBER(SEARCH(".",RIGHT(Tabelle4[[#This Row],[Spalte4]],2),1)),RIGHT(Tabelle4[[#This Row],[Spalte4]],1),"")</f>
        <v/>
      </c>
      <c r="R870" t="e">
        <f>_xlfn.TEXTJOIN(" ",FALSE,Tabelle4[[#This Row],[H]],_xlfn.TEXTJOIN(".",TRUE,Tabelle4[[#This Row],[byte]],Tabelle4[[#This Row],[bit]]))</f>
        <v>#VALUE!</v>
      </c>
      <c r="S870" t="str">
        <f xml:space="preserve"> "." &amp; SUBSTITUTE(SUBSTITUTE(Tabelle4[[#This Row],[Spalte3]],"[",""),"]","")</f>
        <v>.</v>
      </c>
      <c r="U870" t="str">
        <f>IF(Tabelle4[[#This Row],[Spalte5]]="BOOL","BOOL",
IF(Tabelle4[[#This Row],[Spalte5]]="DEZ+/-",
IF(P871-Tabelle4[[#This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0" s="4" t="e">
        <f>IF(Tabelle4[[#This Row],[Spalte5]] = "BOOL","0.1",P871-Tabelle4[[#This Row],[byte]])</f>
        <v>#VALUE!</v>
      </c>
    </row>
    <row r="871" spans="15:22" x14ac:dyDescent="0.25">
      <c r="O871" t="e">
        <f>MID(LEFT(Tabelle4[[#This Row],[Spalte4]],SEARCH(".",Tabelle4[[#This Row],[Spalte4]],1)-1),SEARCH("DB",Tabelle4[[#This Row],[Spalte4]],1),20)</f>
        <v>#VALUE!</v>
      </c>
      <c r="P8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1" s="2" t="str">
        <f>IF(ISNUMBER(SEARCH(".",RIGHT(Tabelle4[[#This Row],[Spalte4]],2),1)),RIGHT(Tabelle4[[#This Row],[Spalte4]],1),"")</f>
        <v/>
      </c>
      <c r="R871" t="e">
        <f>_xlfn.TEXTJOIN(" ",FALSE,Tabelle4[[#This Row],[H]],_xlfn.TEXTJOIN(".",TRUE,Tabelle4[[#This Row],[byte]],Tabelle4[[#This Row],[bit]]))</f>
        <v>#VALUE!</v>
      </c>
      <c r="S871" t="str">
        <f xml:space="preserve"> "." &amp; SUBSTITUTE(SUBSTITUTE(Tabelle4[[#This Row],[Spalte3]],"[",""),"]","")</f>
        <v>.</v>
      </c>
      <c r="U871" t="str">
        <f>IF(Tabelle4[[#This Row],[Spalte5]]="BOOL","BOOL",
IF(Tabelle4[[#This Row],[Spalte5]]="DEZ+/-",
IF(P872-Tabelle4[[#This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1" s="4" t="e">
        <f>IF(Tabelle4[[#This Row],[Spalte5]] = "BOOL","0.1",P872-Tabelle4[[#This Row],[byte]])</f>
        <v>#VALUE!</v>
      </c>
    </row>
    <row r="872" spans="15:22" x14ac:dyDescent="0.25">
      <c r="O872" t="e">
        <f>MID(LEFT(Tabelle4[[#This Row],[Spalte4]],SEARCH(".",Tabelle4[[#This Row],[Spalte4]],1)-1),SEARCH("DB",Tabelle4[[#This Row],[Spalte4]],1),20)</f>
        <v>#VALUE!</v>
      </c>
      <c r="P8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2" s="2" t="str">
        <f>IF(ISNUMBER(SEARCH(".",RIGHT(Tabelle4[[#This Row],[Spalte4]],2),1)),RIGHT(Tabelle4[[#This Row],[Spalte4]],1),"")</f>
        <v/>
      </c>
      <c r="R872" t="e">
        <f>_xlfn.TEXTJOIN(" ",FALSE,Tabelle4[[#This Row],[H]],_xlfn.TEXTJOIN(".",TRUE,Tabelle4[[#This Row],[byte]],Tabelle4[[#This Row],[bit]]))</f>
        <v>#VALUE!</v>
      </c>
      <c r="S872" t="str">
        <f xml:space="preserve"> "." &amp; SUBSTITUTE(SUBSTITUTE(Tabelle4[[#This Row],[Spalte3]],"[",""),"]","")</f>
        <v>.</v>
      </c>
      <c r="U872" t="str">
        <f>IF(Tabelle4[[#This Row],[Spalte5]]="BOOL","BOOL",
IF(Tabelle4[[#This Row],[Spalte5]]="DEZ+/-",
IF(P873-Tabelle4[[#This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2" s="4" t="e">
        <f>IF(Tabelle4[[#This Row],[Spalte5]] = "BOOL","0.1",P873-Tabelle4[[#This Row],[byte]])</f>
        <v>#VALUE!</v>
      </c>
    </row>
    <row r="873" spans="15:22" x14ac:dyDescent="0.25">
      <c r="O873" t="e">
        <f>MID(LEFT(Tabelle4[[#This Row],[Spalte4]],SEARCH(".",Tabelle4[[#This Row],[Spalte4]],1)-1),SEARCH("DB",Tabelle4[[#This Row],[Spalte4]],1),20)</f>
        <v>#VALUE!</v>
      </c>
      <c r="P8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3" s="2" t="str">
        <f>IF(ISNUMBER(SEARCH(".",RIGHT(Tabelle4[[#This Row],[Spalte4]],2),1)),RIGHT(Tabelle4[[#This Row],[Spalte4]],1),"")</f>
        <v/>
      </c>
      <c r="R873" t="e">
        <f>_xlfn.TEXTJOIN(" ",FALSE,Tabelle4[[#This Row],[H]],_xlfn.TEXTJOIN(".",TRUE,Tabelle4[[#This Row],[byte]],Tabelle4[[#This Row],[bit]]))</f>
        <v>#VALUE!</v>
      </c>
      <c r="S873" t="str">
        <f xml:space="preserve"> "." &amp; SUBSTITUTE(SUBSTITUTE(Tabelle4[[#This Row],[Spalte3]],"[",""),"]","")</f>
        <v>.</v>
      </c>
      <c r="U873" t="str">
        <f>IF(Tabelle4[[#This Row],[Spalte5]]="BOOL","BOOL",
IF(Tabelle4[[#This Row],[Spalte5]]="DEZ+/-",
IF(P874-Tabelle4[[#This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3" s="4" t="e">
        <f>IF(Tabelle4[[#This Row],[Spalte5]] = "BOOL","0.1",P874-Tabelle4[[#This Row],[byte]])</f>
        <v>#VALUE!</v>
      </c>
    </row>
    <row r="874" spans="15:22" x14ac:dyDescent="0.25">
      <c r="O874" t="e">
        <f>MID(LEFT(Tabelle4[[#This Row],[Spalte4]],SEARCH(".",Tabelle4[[#This Row],[Spalte4]],1)-1),SEARCH("DB",Tabelle4[[#This Row],[Spalte4]],1),20)</f>
        <v>#VALUE!</v>
      </c>
      <c r="P8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4" s="2" t="str">
        <f>IF(ISNUMBER(SEARCH(".",RIGHT(Tabelle4[[#This Row],[Spalte4]],2),1)),RIGHT(Tabelle4[[#This Row],[Spalte4]],1),"")</f>
        <v/>
      </c>
      <c r="R874" t="e">
        <f>_xlfn.TEXTJOIN(" ",FALSE,Tabelle4[[#This Row],[H]],_xlfn.TEXTJOIN(".",TRUE,Tabelle4[[#This Row],[byte]],Tabelle4[[#This Row],[bit]]))</f>
        <v>#VALUE!</v>
      </c>
      <c r="S874" t="str">
        <f xml:space="preserve"> "." &amp; SUBSTITUTE(SUBSTITUTE(Tabelle4[[#This Row],[Spalte3]],"[",""),"]","")</f>
        <v>.</v>
      </c>
      <c r="U874" t="str">
        <f>IF(Tabelle4[[#This Row],[Spalte5]]="BOOL","BOOL",
IF(Tabelle4[[#This Row],[Spalte5]]="DEZ+/-",
IF(P875-Tabelle4[[#This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4" s="4" t="e">
        <f>IF(Tabelle4[[#This Row],[Spalte5]] = "BOOL","0.1",P875-Tabelle4[[#This Row],[byte]])</f>
        <v>#VALUE!</v>
      </c>
    </row>
    <row r="875" spans="15:22" x14ac:dyDescent="0.25">
      <c r="O875" t="e">
        <f>MID(LEFT(Tabelle4[[#This Row],[Spalte4]],SEARCH(".",Tabelle4[[#This Row],[Spalte4]],1)-1),SEARCH("DB",Tabelle4[[#This Row],[Spalte4]],1),20)</f>
        <v>#VALUE!</v>
      </c>
      <c r="P8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5" s="2" t="str">
        <f>IF(ISNUMBER(SEARCH(".",RIGHT(Tabelle4[[#This Row],[Spalte4]],2),1)),RIGHT(Tabelle4[[#This Row],[Spalte4]],1),"")</f>
        <v/>
      </c>
      <c r="R875" t="e">
        <f>_xlfn.TEXTJOIN(" ",FALSE,Tabelle4[[#This Row],[H]],_xlfn.TEXTJOIN(".",TRUE,Tabelle4[[#This Row],[byte]],Tabelle4[[#This Row],[bit]]))</f>
        <v>#VALUE!</v>
      </c>
      <c r="S875" t="str">
        <f xml:space="preserve"> "." &amp; SUBSTITUTE(SUBSTITUTE(Tabelle4[[#This Row],[Spalte3]],"[",""),"]","")</f>
        <v>.</v>
      </c>
      <c r="U875" t="str">
        <f>IF(Tabelle4[[#This Row],[Spalte5]]="BOOL","BOOL",
IF(Tabelle4[[#This Row],[Spalte5]]="DEZ+/-",
IF(P876-Tabelle4[[#This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5" s="4" t="e">
        <f>IF(Tabelle4[[#This Row],[Spalte5]] = "BOOL","0.1",P876-Tabelle4[[#This Row],[byte]])</f>
        <v>#VALUE!</v>
      </c>
    </row>
    <row r="876" spans="15:22" x14ac:dyDescent="0.25">
      <c r="O876" t="e">
        <f>MID(LEFT(Tabelle4[[#This Row],[Spalte4]],SEARCH(".",Tabelle4[[#This Row],[Spalte4]],1)-1),SEARCH("DB",Tabelle4[[#This Row],[Spalte4]],1),20)</f>
        <v>#VALUE!</v>
      </c>
      <c r="P8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6" s="2" t="str">
        <f>IF(ISNUMBER(SEARCH(".",RIGHT(Tabelle4[[#This Row],[Spalte4]],2),1)),RIGHT(Tabelle4[[#This Row],[Spalte4]],1),"")</f>
        <v/>
      </c>
      <c r="R876" t="e">
        <f>_xlfn.TEXTJOIN(" ",FALSE,Tabelle4[[#This Row],[H]],_xlfn.TEXTJOIN(".",TRUE,Tabelle4[[#This Row],[byte]],Tabelle4[[#This Row],[bit]]))</f>
        <v>#VALUE!</v>
      </c>
      <c r="S876" t="str">
        <f xml:space="preserve"> "." &amp; SUBSTITUTE(SUBSTITUTE(Tabelle4[[#This Row],[Spalte3]],"[",""),"]","")</f>
        <v>.</v>
      </c>
      <c r="U876" t="str">
        <f>IF(Tabelle4[[#This Row],[Spalte5]]="BOOL","BOOL",
IF(Tabelle4[[#This Row],[Spalte5]]="DEZ+/-",
IF(P877-Tabelle4[[#This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6" s="4" t="e">
        <f>IF(Tabelle4[[#This Row],[Spalte5]] = "BOOL","0.1",P877-Tabelle4[[#This Row],[byte]])</f>
        <v>#VALUE!</v>
      </c>
    </row>
    <row r="877" spans="15:22" x14ac:dyDescent="0.25">
      <c r="O877" t="e">
        <f>MID(LEFT(Tabelle4[[#This Row],[Spalte4]],SEARCH(".",Tabelle4[[#This Row],[Spalte4]],1)-1),SEARCH("DB",Tabelle4[[#This Row],[Spalte4]],1),20)</f>
        <v>#VALUE!</v>
      </c>
      <c r="P8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7" s="2" t="str">
        <f>IF(ISNUMBER(SEARCH(".",RIGHT(Tabelle4[[#This Row],[Spalte4]],2),1)),RIGHT(Tabelle4[[#This Row],[Spalte4]],1),"")</f>
        <v/>
      </c>
      <c r="R877" t="e">
        <f>_xlfn.TEXTJOIN(" ",FALSE,Tabelle4[[#This Row],[H]],_xlfn.TEXTJOIN(".",TRUE,Tabelle4[[#This Row],[byte]],Tabelle4[[#This Row],[bit]]))</f>
        <v>#VALUE!</v>
      </c>
      <c r="S877" t="str">
        <f xml:space="preserve"> "." &amp; SUBSTITUTE(SUBSTITUTE(Tabelle4[[#This Row],[Spalte3]],"[",""),"]","")</f>
        <v>.</v>
      </c>
      <c r="U877" t="str">
        <f>IF(Tabelle4[[#This Row],[Spalte5]]="BOOL","BOOL",
IF(Tabelle4[[#This Row],[Spalte5]]="DEZ+/-",
IF(P878-Tabelle4[[#This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7" s="4" t="e">
        <f>IF(Tabelle4[[#This Row],[Spalte5]] = "BOOL","0.1",P878-Tabelle4[[#This Row],[byte]])</f>
        <v>#VALUE!</v>
      </c>
    </row>
    <row r="878" spans="15:22" x14ac:dyDescent="0.25">
      <c r="O878" t="e">
        <f>MID(LEFT(Tabelle4[[#This Row],[Spalte4]],SEARCH(".",Tabelle4[[#This Row],[Spalte4]],1)-1),SEARCH("DB",Tabelle4[[#This Row],[Spalte4]],1),20)</f>
        <v>#VALUE!</v>
      </c>
      <c r="P8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8" s="2" t="str">
        <f>IF(ISNUMBER(SEARCH(".",RIGHT(Tabelle4[[#This Row],[Spalte4]],2),1)),RIGHT(Tabelle4[[#This Row],[Spalte4]],1),"")</f>
        <v/>
      </c>
      <c r="R878" t="e">
        <f>_xlfn.TEXTJOIN(" ",FALSE,Tabelle4[[#This Row],[H]],_xlfn.TEXTJOIN(".",TRUE,Tabelle4[[#This Row],[byte]],Tabelle4[[#This Row],[bit]]))</f>
        <v>#VALUE!</v>
      </c>
      <c r="S878" t="str">
        <f xml:space="preserve"> "." &amp; SUBSTITUTE(SUBSTITUTE(Tabelle4[[#This Row],[Spalte3]],"[",""),"]","")</f>
        <v>.</v>
      </c>
      <c r="U878" t="str">
        <f>IF(Tabelle4[[#This Row],[Spalte5]]="BOOL","BOOL",
IF(Tabelle4[[#This Row],[Spalte5]]="DEZ+/-",
IF(P879-Tabelle4[[#This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8" s="4" t="e">
        <f>IF(Tabelle4[[#This Row],[Spalte5]] = "BOOL","0.1",P879-Tabelle4[[#This Row],[byte]])</f>
        <v>#VALUE!</v>
      </c>
    </row>
    <row r="879" spans="15:22" x14ac:dyDescent="0.25">
      <c r="O879" t="e">
        <f>MID(LEFT(Tabelle4[[#This Row],[Spalte4]],SEARCH(".",Tabelle4[[#This Row],[Spalte4]],1)-1),SEARCH("DB",Tabelle4[[#This Row],[Spalte4]],1),20)</f>
        <v>#VALUE!</v>
      </c>
      <c r="P8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79" s="2" t="str">
        <f>IF(ISNUMBER(SEARCH(".",RIGHT(Tabelle4[[#This Row],[Spalte4]],2),1)),RIGHT(Tabelle4[[#This Row],[Spalte4]],1),"")</f>
        <v/>
      </c>
      <c r="R879" t="e">
        <f>_xlfn.TEXTJOIN(" ",FALSE,Tabelle4[[#This Row],[H]],_xlfn.TEXTJOIN(".",TRUE,Tabelle4[[#This Row],[byte]],Tabelle4[[#This Row],[bit]]))</f>
        <v>#VALUE!</v>
      </c>
      <c r="S879" t="str">
        <f xml:space="preserve"> "." &amp; SUBSTITUTE(SUBSTITUTE(Tabelle4[[#This Row],[Spalte3]],"[",""),"]","")</f>
        <v>.</v>
      </c>
      <c r="U879" t="str">
        <f>IF(Tabelle4[[#This Row],[Spalte5]]="BOOL","BOOL",
IF(Tabelle4[[#This Row],[Spalte5]]="DEZ+/-",
IF(P880-Tabelle4[[#This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79" s="4" t="e">
        <f>IF(Tabelle4[[#This Row],[Spalte5]] = "BOOL","0.1",P880-Tabelle4[[#This Row],[byte]])</f>
        <v>#VALUE!</v>
      </c>
    </row>
    <row r="880" spans="15:22" x14ac:dyDescent="0.25">
      <c r="O880" t="e">
        <f>MID(LEFT(Tabelle4[[#This Row],[Spalte4]],SEARCH(".",Tabelle4[[#This Row],[Spalte4]],1)-1),SEARCH("DB",Tabelle4[[#This Row],[Spalte4]],1),20)</f>
        <v>#VALUE!</v>
      </c>
      <c r="P8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0" s="2" t="str">
        <f>IF(ISNUMBER(SEARCH(".",RIGHT(Tabelle4[[#This Row],[Spalte4]],2),1)),RIGHT(Tabelle4[[#This Row],[Spalte4]],1),"")</f>
        <v/>
      </c>
      <c r="R880" t="e">
        <f>_xlfn.TEXTJOIN(" ",FALSE,Tabelle4[[#This Row],[H]],_xlfn.TEXTJOIN(".",TRUE,Tabelle4[[#This Row],[byte]],Tabelle4[[#This Row],[bit]]))</f>
        <v>#VALUE!</v>
      </c>
      <c r="S880" t="str">
        <f xml:space="preserve"> "." &amp; SUBSTITUTE(SUBSTITUTE(Tabelle4[[#This Row],[Spalte3]],"[",""),"]","")</f>
        <v>.</v>
      </c>
      <c r="U880" t="str">
        <f>IF(Tabelle4[[#This Row],[Spalte5]]="BOOL","BOOL",
IF(Tabelle4[[#This Row],[Spalte5]]="DEZ+/-",
IF(P881-Tabelle4[[#This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0" s="4" t="e">
        <f>IF(Tabelle4[[#This Row],[Spalte5]] = "BOOL","0.1",P881-Tabelle4[[#This Row],[byte]])</f>
        <v>#VALUE!</v>
      </c>
    </row>
    <row r="881" spans="15:22" x14ac:dyDescent="0.25">
      <c r="O881" t="e">
        <f>MID(LEFT(Tabelle4[[#This Row],[Spalte4]],SEARCH(".",Tabelle4[[#This Row],[Spalte4]],1)-1),SEARCH("DB",Tabelle4[[#This Row],[Spalte4]],1),20)</f>
        <v>#VALUE!</v>
      </c>
      <c r="P8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1" s="2" t="str">
        <f>IF(ISNUMBER(SEARCH(".",RIGHT(Tabelle4[[#This Row],[Spalte4]],2),1)),RIGHT(Tabelle4[[#This Row],[Spalte4]],1),"")</f>
        <v/>
      </c>
      <c r="R881" t="e">
        <f>_xlfn.TEXTJOIN(" ",FALSE,Tabelle4[[#This Row],[H]],_xlfn.TEXTJOIN(".",TRUE,Tabelle4[[#This Row],[byte]],Tabelle4[[#This Row],[bit]]))</f>
        <v>#VALUE!</v>
      </c>
      <c r="S881" t="str">
        <f xml:space="preserve"> "." &amp; SUBSTITUTE(SUBSTITUTE(Tabelle4[[#This Row],[Spalte3]],"[",""),"]","")</f>
        <v>.</v>
      </c>
      <c r="U881" t="str">
        <f>IF(Tabelle4[[#This Row],[Spalte5]]="BOOL","BOOL",
IF(Tabelle4[[#This Row],[Spalte5]]="DEZ+/-",
IF(P882-Tabelle4[[#This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1" s="4" t="e">
        <f>IF(Tabelle4[[#This Row],[Spalte5]] = "BOOL","0.1",P882-Tabelle4[[#This Row],[byte]])</f>
        <v>#VALUE!</v>
      </c>
    </row>
    <row r="882" spans="15:22" x14ac:dyDescent="0.25">
      <c r="O882" t="e">
        <f>MID(LEFT(Tabelle4[[#This Row],[Spalte4]],SEARCH(".",Tabelle4[[#This Row],[Spalte4]],1)-1),SEARCH("DB",Tabelle4[[#This Row],[Spalte4]],1),20)</f>
        <v>#VALUE!</v>
      </c>
      <c r="P8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2" s="2" t="str">
        <f>IF(ISNUMBER(SEARCH(".",RIGHT(Tabelle4[[#This Row],[Spalte4]],2),1)),RIGHT(Tabelle4[[#This Row],[Spalte4]],1),"")</f>
        <v/>
      </c>
      <c r="R882" t="e">
        <f>_xlfn.TEXTJOIN(" ",FALSE,Tabelle4[[#This Row],[H]],_xlfn.TEXTJOIN(".",TRUE,Tabelle4[[#This Row],[byte]],Tabelle4[[#This Row],[bit]]))</f>
        <v>#VALUE!</v>
      </c>
      <c r="S882" t="str">
        <f xml:space="preserve"> "." &amp; SUBSTITUTE(SUBSTITUTE(Tabelle4[[#This Row],[Spalte3]],"[",""),"]","")</f>
        <v>.</v>
      </c>
      <c r="U882" t="str">
        <f>IF(Tabelle4[[#This Row],[Spalte5]]="BOOL","BOOL",
IF(Tabelle4[[#This Row],[Spalte5]]="DEZ+/-",
IF(P883-Tabelle4[[#This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2" s="4" t="e">
        <f>IF(Tabelle4[[#This Row],[Spalte5]] = "BOOL","0.1",P883-Tabelle4[[#This Row],[byte]])</f>
        <v>#VALUE!</v>
      </c>
    </row>
    <row r="883" spans="15:22" x14ac:dyDescent="0.25">
      <c r="O883" t="e">
        <f>MID(LEFT(Tabelle4[[#This Row],[Spalte4]],SEARCH(".",Tabelle4[[#This Row],[Spalte4]],1)-1),SEARCH("DB",Tabelle4[[#This Row],[Spalte4]],1),20)</f>
        <v>#VALUE!</v>
      </c>
      <c r="P8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3" s="2" t="str">
        <f>IF(ISNUMBER(SEARCH(".",RIGHT(Tabelle4[[#This Row],[Spalte4]],2),1)),RIGHT(Tabelle4[[#This Row],[Spalte4]],1),"")</f>
        <v/>
      </c>
      <c r="R883" t="e">
        <f>_xlfn.TEXTJOIN(" ",FALSE,Tabelle4[[#This Row],[H]],_xlfn.TEXTJOIN(".",TRUE,Tabelle4[[#This Row],[byte]],Tabelle4[[#This Row],[bit]]))</f>
        <v>#VALUE!</v>
      </c>
      <c r="S883" t="str">
        <f xml:space="preserve"> "." &amp; SUBSTITUTE(SUBSTITUTE(Tabelle4[[#This Row],[Spalte3]],"[",""),"]","")</f>
        <v>.</v>
      </c>
      <c r="U883" t="str">
        <f>IF(Tabelle4[[#This Row],[Spalte5]]="BOOL","BOOL",
IF(Tabelle4[[#This Row],[Spalte5]]="DEZ+/-",
IF(P884-Tabelle4[[#This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3" s="4" t="e">
        <f>IF(Tabelle4[[#This Row],[Spalte5]] = "BOOL","0.1",P884-Tabelle4[[#This Row],[byte]])</f>
        <v>#VALUE!</v>
      </c>
    </row>
    <row r="884" spans="15:22" x14ac:dyDescent="0.25">
      <c r="O884" t="e">
        <f>MID(LEFT(Tabelle4[[#This Row],[Spalte4]],SEARCH(".",Tabelle4[[#This Row],[Spalte4]],1)-1),SEARCH("DB",Tabelle4[[#This Row],[Spalte4]],1),20)</f>
        <v>#VALUE!</v>
      </c>
      <c r="P8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4" s="2" t="str">
        <f>IF(ISNUMBER(SEARCH(".",RIGHT(Tabelle4[[#This Row],[Spalte4]],2),1)),RIGHT(Tabelle4[[#This Row],[Spalte4]],1),"")</f>
        <v/>
      </c>
      <c r="R884" t="e">
        <f>_xlfn.TEXTJOIN(" ",FALSE,Tabelle4[[#This Row],[H]],_xlfn.TEXTJOIN(".",TRUE,Tabelle4[[#This Row],[byte]],Tabelle4[[#This Row],[bit]]))</f>
        <v>#VALUE!</v>
      </c>
      <c r="S884" t="str">
        <f xml:space="preserve"> "." &amp; SUBSTITUTE(SUBSTITUTE(Tabelle4[[#This Row],[Spalte3]],"[",""),"]","")</f>
        <v>.</v>
      </c>
      <c r="U884" t="str">
        <f>IF(Tabelle4[[#This Row],[Spalte5]]="BOOL","BOOL",
IF(Tabelle4[[#This Row],[Spalte5]]="DEZ+/-",
IF(P885-Tabelle4[[#This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4" s="4" t="e">
        <f>IF(Tabelle4[[#This Row],[Spalte5]] = "BOOL","0.1",P885-Tabelle4[[#This Row],[byte]])</f>
        <v>#VALUE!</v>
      </c>
    </row>
    <row r="885" spans="15:22" x14ac:dyDescent="0.25">
      <c r="O885" t="e">
        <f>MID(LEFT(Tabelle4[[#This Row],[Spalte4]],SEARCH(".",Tabelle4[[#This Row],[Spalte4]],1)-1),SEARCH("DB",Tabelle4[[#This Row],[Spalte4]],1),20)</f>
        <v>#VALUE!</v>
      </c>
      <c r="P8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5" s="2" t="str">
        <f>IF(ISNUMBER(SEARCH(".",RIGHT(Tabelle4[[#This Row],[Spalte4]],2),1)),RIGHT(Tabelle4[[#This Row],[Spalte4]],1),"")</f>
        <v/>
      </c>
      <c r="R885" t="e">
        <f>_xlfn.TEXTJOIN(" ",FALSE,Tabelle4[[#This Row],[H]],_xlfn.TEXTJOIN(".",TRUE,Tabelle4[[#This Row],[byte]],Tabelle4[[#This Row],[bit]]))</f>
        <v>#VALUE!</v>
      </c>
      <c r="S885" t="str">
        <f xml:space="preserve"> "." &amp; SUBSTITUTE(SUBSTITUTE(Tabelle4[[#This Row],[Spalte3]],"[",""),"]","")</f>
        <v>.</v>
      </c>
      <c r="U885" t="str">
        <f>IF(Tabelle4[[#This Row],[Spalte5]]="BOOL","BOOL",
IF(Tabelle4[[#This Row],[Spalte5]]="DEZ+/-",
IF(P886-Tabelle4[[#This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5" s="4" t="e">
        <f>IF(Tabelle4[[#This Row],[Spalte5]] = "BOOL","0.1",P886-Tabelle4[[#This Row],[byte]])</f>
        <v>#VALUE!</v>
      </c>
    </row>
    <row r="886" spans="15:22" x14ac:dyDescent="0.25">
      <c r="O886" t="e">
        <f>MID(LEFT(Tabelle4[[#This Row],[Spalte4]],SEARCH(".",Tabelle4[[#This Row],[Spalte4]],1)-1),SEARCH("DB",Tabelle4[[#This Row],[Spalte4]],1),20)</f>
        <v>#VALUE!</v>
      </c>
      <c r="P8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6" s="2" t="str">
        <f>IF(ISNUMBER(SEARCH(".",RIGHT(Tabelle4[[#This Row],[Spalte4]],2),1)),RIGHT(Tabelle4[[#This Row],[Spalte4]],1),"")</f>
        <v/>
      </c>
      <c r="R886" t="e">
        <f>_xlfn.TEXTJOIN(" ",FALSE,Tabelle4[[#This Row],[H]],_xlfn.TEXTJOIN(".",TRUE,Tabelle4[[#This Row],[byte]],Tabelle4[[#This Row],[bit]]))</f>
        <v>#VALUE!</v>
      </c>
      <c r="S886" t="str">
        <f xml:space="preserve"> "." &amp; SUBSTITUTE(SUBSTITUTE(Tabelle4[[#This Row],[Spalte3]],"[",""),"]","")</f>
        <v>.</v>
      </c>
      <c r="U886" t="str">
        <f>IF(Tabelle4[[#This Row],[Spalte5]]="BOOL","BOOL",
IF(Tabelle4[[#This Row],[Spalte5]]="DEZ+/-",
IF(P887-Tabelle4[[#This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6" s="4" t="e">
        <f>IF(Tabelle4[[#This Row],[Spalte5]] = "BOOL","0.1",P887-Tabelle4[[#This Row],[byte]])</f>
        <v>#VALUE!</v>
      </c>
    </row>
    <row r="887" spans="15:22" x14ac:dyDescent="0.25">
      <c r="O887" t="e">
        <f>MID(LEFT(Tabelle4[[#This Row],[Spalte4]],SEARCH(".",Tabelle4[[#This Row],[Spalte4]],1)-1),SEARCH("DB",Tabelle4[[#This Row],[Spalte4]],1),20)</f>
        <v>#VALUE!</v>
      </c>
      <c r="P8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7" s="2" t="str">
        <f>IF(ISNUMBER(SEARCH(".",RIGHT(Tabelle4[[#This Row],[Spalte4]],2),1)),RIGHT(Tabelle4[[#This Row],[Spalte4]],1),"")</f>
        <v/>
      </c>
      <c r="R887" t="e">
        <f>_xlfn.TEXTJOIN(" ",FALSE,Tabelle4[[#This Row],[H]],_xlfn.TEXTJOIN(".",TRUE,Tabelle4[[#This Row],[byte]],Tabelle4[[#This Row],[bit]]))</f>
        <v>#VALUE!</v>
      </c>
      <c r="S887" t="str">
        <f xml:space="preserve"> "." &amp; SUBSTITUTE(SUBSTITUTE(Tabelle4[[#This Row],[Spalte3]],"[",""),"]","")</f>
        <v>.</v>
      </c>
      <c r="U887" t="str">
        <f>IF(Tabelle4[[#This Row],[Spalte5]]="BOOL","BOOL",
IF(Tabelle4[[#This Row],[Spalte5]]="DEZ+/-",
IF(P888-Tabelle4[[#This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7" s="4" t="e">
        <f>IF(Tabelle4[[#This Row],[Spalte5]] = "BOOL","0.1",P888-Tabelle4[[#This Row],[byte]])</f>
        <v>#VALUE!</v>
      </c>
    </row>
    <row r="888" spans="15:22" x14ac:dyDescent="0.25">
      <c r="O888" t="e">
        <f>MID(LEFT(Tabelle4[[#This Row],[Spalte4]],SEARCH(".",Tabelle4[[#This Row],[Spalte4]],1)-1),SEARCH("DB",Tabelle4[[#This Row],[Spalte4]],1),20)</f>
        <v>#VALUE!</v>
      </c>
      <c r="P8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8" s="2" t="str">
        <f>IF(ISNUMBER(SEARCH(".",RIGHT(Tabelle4[[#This Row],[Spalte4]],2),1)),RIGHT(Tabelle4[[#This Row],[Spalte4]],1),"")</f>
        <v/>
      </c>
      <c r="R888" t="e">
        <f>_xlfn.TEXTJOIN(" ",FALSE,Tabelle4[[#This Row],[H]],_xlfn.TEXTJOIN(".",TRUE,Tabelle4[[#This Row],[byte]],Tabelle4[[#This Row],[bit]]))</f>
        <v>#VALUE!</v>
      </c>
      <c r="S888" t="str">
        <f xml:space="preserve"> "." &amp; SUBSTITUTE(SUBSTITUTE(Tabelle4[[#This Row],[Spalte3]],"[",""),"]","")</f>
        <v>.</v>
      </c>
      <c r="U888" t="str">
        <f>IF(Tabelle4[[#This Row],[Spalte5]]="BOOL","BOOL",
IF(Tabelle4[[#This Row],[Spalte5]]="DEZ+/-",
IF(P889-Tabelle4[[#This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8" s="4" t="e">
        <f>IF(Tabelle4[[#This Row],[Spalte5]] = "BOOL","0.1",P889-Tabelle4[[#This Row],[byte]])</f>
        <v>#VALUE!</v>
      </c>
    </row>
    <row r="889" spans="15:22" x14ac:dyDescent="0.25">
      <c r="O889" t="e">
        <f>MID(LEFT(Tabelle4[[#This Row],[Spalte4]],SEARCH(".",Tabelle4[[#This Row],[Spalte4]],1)-1),SEARCH("DB",Tabelle4[[#This Row],[Spalte4]],1),20)</f>
        <v>#VALUE!</v>
      </c>
      <c r="P8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89" s="2" t="str">
        <f>IF(ISNUMBER(SEARCH(".",RIGHT(Tabelle4[[#This Row],[Spalte4]],2),1)),RIGHT(Tabelle4[[#This Row],[Spalte4]],1),"")</f>
        <v/>
      </c>
      <c r="R889" t="e">
        <f>_xlfn.TEXTJOIN(" ",FALSE,Tabelle4[[#This Row],[H]],_xlfn.TEXTJOIN(".",TRUE,Tabelle4[[#This Row],[byte]],Tabelle4[[#This Row],[bit]]))</f>
        <v>#VALUE!</v>
      </c>
      <c r="S889" t="str">
        <f xml:space="preserve"> "." &amp; SUBSTITUTE(SUBSTITUTE(Tabelle4[[#This Row],[Spalte3]],"[",""),"]","")</f>
        <v>.</v>
      </c>
      <c r="U889" t="str">
        <f>IF(Tabelle4[[#This Row],[Spalte5]]="BOOL","BOOL",
IF(Tabelle4[[#This Row],[Spalte5]]="DEZ+/-",
IF(P890-Tabelle4[[#This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89" s="4" t="e">
        <f>IF(Tabelle4[[#This Row],[Spalte5]] = "BOOL","0.1",P890-Tabelle4[[#This Row],[byte]])</f>
        <v>#VALUE!</v>
      </c>
    </row>
    <row r="890" spans="15:22" x14ac:dyDescent="0.25">
      <c r="O890" t="e">
        <f>MID(LEFT(Tabelle4[[#This Row],[Spalte4]],SEARCH(".",Tabelle4[[#This Row],[Spalte4]],1)-1),SEARCH("DB",Tabelle4[[#This Row],[Spalte4]],1),20)</f>
        <v>#VALUE!</v>
      </c>
      <c r="P8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0" s="2" t="str">
        <f>IF(ISNUMBER(SEARCH(".",RIGHT(Tabelle4[[#This Row],[Spalte4]],2),1)),RIGHT(Tabelle4[[#This Row],[Spalte4]],1),"")</f>
        <v/>
      </c>
      <c r="R890" t="e">
        <f>_xlfn.TEXTJOIN(" ",FALSE,Tabelle4[[#This Row],[H]],_xlfn.TEXTJOIN(".",TRUE,Tabelle4[[#This Row],[byte]],Tabelle4[[#This Row],[bit]]))</f>
        <v>#VALUE!</v>
      </c>
      <c r="S890" t="str">
        <f xml:space="preserve"> "." &amp; SUBSTITUTE(SUBSTITUTE(Tabelle4[[#This Row],[Spalte3]],"[",""),"]","")</f>
        <v>.</v>
      </c>
      <c r="U890" t="str">
        <f>IF(Tabelle4[[#This Row],[Spalte5]]="BOOL","BOOL",
IF(Tabelle4[[#This Row],[Spalte5]]="DEZ+/-",
IF(P891-Tabelle4[[#This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0" s="4" t="e">
        <f>IF(Tabelle4[[#This Row],[Spalte5]] = "BOOL","0.1",P891-Tabelle4[[#This Row],[byte]])</f>
        <v>#VALUE!</v>
      </c>
    </row>
    <row r="891" spans="15:22" x14ac:dyDescent="0.25">
      <c r="O891" t="e">
        <f>MID(LEFT(Tabelle4[[#This Row],[Spalte4]],SEARCH(".",Tabelle4[[#This Row],[Spalte4]],1)-1),SEARCH("DB",Tabelle4[[#This Row],[Spalte4]],1),20)</f>
        <v>#VALUE!</v>
      </c>
      <c r="P8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1" s="2" t="str">
        <f>IF(ISNUMBER(SEARCH(".",RIGHT(Tabelle4[[#This Row],[Spalte4]],2),1)),RIGHT(Tabelle4[[#This Row],[Spalte4]],1),"")</f>
        <v/>
      </c>
      <c r="R891" t="e">
        <f>_xlfn.TEXTJOIN(" ",FALSE,Tabelle4[[#This Row],[H]],_xlfn.TEXTJOIN(".",TRUE,Tabelle4[[#This Row],[byte]],Tabelle4[[#This Row],[bit]]))</f>
        <v>#VALUE!</v>
      </c>
      <c r="S891" t="str">
        <f xml:space="preserve"> "." &amp; SUBSTITUTE(SUBSTITUTE(Tabelle4[[#This Row],[Spalte3]],"[",""),"]","")</f>
        <v>.</v>
      </c>
      <c r="U891" t="str">
        <f>IF(Tabelle4[[#This Row],[Spalte5]]="BOOL","BOOL",
IF(Tabelle4[[#This Row],[Spalte5]]="DEZ+/-",
IF(P892-Tabelle4[[#This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1" s="4" t="e">
        <f>IF(Tabelle4[[#This Row],[Spalte5]] = "BOOL","0.1",P892-Tabelle4[[#This Row],[byte]])</f>
        <v>#VALUE!</v>
      </c>
    </row>
    <row r="892" spans="15:22" x14ac:dyDescent="0.25">
      <c r="O892" t="e">
        <f>MID(LEFT(Tabelle4[[#This Row],[Spalte4]],SEARCH(".",Tabelle4[[#This Row],[Spalte4]],1)-1),SEARCH("DB",Tabelle4[[#This Row],[Spalte4]],1),20)</f>
        <v>#VALUE!</v>
      </c>
      <c r="P8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2" s="2" t="str">
        <f>IF(ISNUMBER(SEARCH(".",RIGHT(Tabelle4[[#This Row],[Spalte4]],2),1)),RIGHT(Tabelle4[[#This Row],[Spalte4]],1),"")</f>
        <v/>
      </c>
      <c r="R892" t="e">
        <f>_xlfn.TEXTJOIN(" ",FALSE,Tabelle4[[#This Row],[H]],_xlfn.TEXTJOIN(".",TRUE,Tabelle4[[#This Row],[byte]],Tabelle4[[#This Row],[bit]]))</f>
        <v>#VALUE!</v>
      </c>
      <c r="S892" t="str">
        <f xml:space="preserve"> "." &amp; SUBSTITUTE(SUBSTITUTE(Tabelle4[[#This Row],[Spalte3]],"[",""),"]","")</f>
        <v>.</v>
      </c>
      <c r="U892" t="str">
        <f>IF(Tabelle4[[#This Row],[Spalte5]]="BOOL","BOOL",
IF(Tabelle4[[#This Row],[Spalte5]]="DEZ+/-",
IF(P893-Tabelle4[[#This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2" s="4" t="e">
        <f>IF(Tabelle4[[#This Row],[Spalte5]] = "BOOL","0.1",P893-Tabelle4[[#This Row],[byte]])</f>
        <v>#VALUE!</v>
      </c>
    </row>
    <row r="893" spans="15:22" x14ac:dyDescent="0.25">
      <c r="O893" t="e">
        <f>MID(LEFT(Tabelle4[[#This Row],[Spalte4]],SEARCH(".",Tabelle4[[#This Row],[Spalte4]],1)-1),SEARCH("DB",Tabelle4[[#This Row],[Spalte4]],1),20)</f>
        <v>#VALUE!</v>
      </c>
      <c r="P8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3" s="2" t="str">
        <f>IF(ISNUMBER(SEARCH(".",RIGHT(Tabelle4[[#This Row],[Spalte4]],2),1)),RIGHT(Tabelle4[[#This Row],[Spalte4]],1),"")</f>
        <v/>
      </c>
      <c r="R893" t="e">
        <f>_xlfn.TEXTJOIN(" ",FALSE,Tabelle4[[#This Row],[H]],_xlfn.TEXTJOIN(".",TRUE,Tabelle4[[#This Row],[byte]],Tabelle4[[#This Row],[bit]]))</f>
        <v>#VALUE!</v>
      </c>
      <c r="S893" t="str">
        <f xml:space="preserve"> "." &amp; SUBSTITUTE(SUBSTITUTE(Tabelle4[[#This Row],[Spalte3]],"[",""),"]","")</f>
        <v>.</v>
      </c>
      <c r="U893" t="str">
        <f>IF(Tabelle4[[#This Row],[Spalte5]]="BOOL","BOOL",
IF(Tabelle4[[#This Row],[Spalte5]]="DEZ+/-",
IF(P894-Tabelle4[[#This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3" s="4" t="e">
        <f>IF(Tabelle4[[#This Row],[Spalte5]] = "BOOL","0.1",P894-Tabelle4[[#This Row],[byte]])</f>
        <v>#VALUE!</v>
      </c>
    </row>
    <row r="894" spans="15:22" x14ac:dyDescent="0.25">
      <c r="O894" t="e">
        <f>MID(LEFT(Tabelle4[[#This Row],[Spalte4]],SEARCH(".",Tabelle4[[#This Row],[Spalte4]],1)-1),SEARCH("DB",Tabelle4[[#This Row],[Spalte4]],1),20)</f>
        <v>#VALUE!</v>
      </c>
      <c r="P8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4" s="2" t="str">
        <f>IF(ISNUMBER(SEARCH(".",RIGHT(Tabelle4[[#This Row],[Spalte4]],2),1)),RIGHT(Tabelle4[[#This Row],[Spalte4]],1),"")</f>
        <v/>
      </c>
      <c r="R894" t="e">
        <f>_xlfn.TEXTJOIN(" ",FALSE,Tabelle4[[#This Row],[H]],_xlfn.TEXTJOIN(".",TRUE,Tabelle4[[#This Row],[byte]],Tabelle4[[#This Row],[bit]]))</f>
        <v>#VALUE!</v>
      </c>
      <c r="S894" t="str">
        <f xml:space="preserve"> "." &amp; SUBSTITUTE(SUBSTITUTE(Tabelle4[[#This Row],[Spalte3]],"[",""),"]","")</f>
        <v>.</v>
      </c>
      <c r="U894" t="str">
        <f>IF(Tabelle4[[#This Row],[Spalte5]]="BOOL","BOOL",
IF(Tabelle4[[#This Row],[Spalte5]]="DEZ+/-",
IF(P895-Tabelle4[[#This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4" s="4" t="e">
        <f>IF(Tabelle4[[#This Row],[Spalte5]] = "BOOL","0.1",P895-Tabelle4[[#This Row],[byte]])</f>
        <v>#VALUE!</v>
      </c>
    </row>
    <row r="895" spans="15:22" x14ac:dyDescent="0.25">
      <c r="O895" t="e">
        <f>MID(LEFT(Tabelle4[[#This Row],[Spalte4]],SEARCH(".",Tabelle4[[#This Row],[Spalte4]],1)-1),SEARCH("DB",Tabelle4[[#This Row],[Spalte4]],1),20)</f>
        <v>#VALUE!</v>
      </c>
      <c r="P8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5" s="2" t="str">
        <f>IF(ISNUMBER(SEARCH(".",RIGHT(Tabelle4[[#This Row],[Spalte4]],2),1)),RIGHT(Tabelle4[[#This Row],[Spalte4]],1),"")</f>
        <v/>
      </c>
      <c r="R895" t="e">
        <f>_xlfn.TEXTJOIN(" ",FALSE,Tabelle4[[#This Row],[H]],_xlfn.TEXTJOIN(".",TRUE,Tabelle4[[#This Row],[byte]],Tabelle4[[#This Row],[bit]]))</f>
        <v>#VALUE!</v>
      </c>
      <c r="S895" t="str">
        <f xml:space="preserve"> "." &amp; SUBSTITUTE(SUBSTITUTE(Tabelle4[[#This Row],[Spalte3]],"[",""),"]","")</f>
        <v>.</v>
      </c>
      <c r="U895" t="str">
        <f>IF(Tabelle4[[#This Row],[Spalte5]]="BOOL","BOOL",
IF(Tabelle4[[#This Row],[Spalte5]]="DEZ+/-",
IF(P896-Tabelle4[[#This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5" s="4" t="e">
        <f>IF(Tabelle4[[#This Row],[Spalte5]] = "BOOL","0.1",P896-Tabelle4[[#This Row],[byte]])</f>
        <v>#VALUE!</v>
      </c>
    </row>
    <row r="896" spans="15:22" x14ac:dyDescent="0.25">
      <c r="O896" t="e">
        <f>MID(LEFT(Tabelle4[[#This Row],[Spalte4]],SEARCH(".",Tabelle4[[#This Row],[Spalte4]],1)-1),SEARCH("DB",Tabelle4[[#This Row],[Spalte4]],1),20)</f>
        <v>#VALUE!</v>
      </c>
      <c r="P8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6" s="2" t="str">
        <f>IF(ISNUMBER(SEARCH(".",RIGHT(Tabelle4[[#This Row],[Spalte4]],2),1)),RIGHT(Tabelle4[[#This Row],[Spalte4]],1),"")</f>
        <v/>
      </c>
      <c r="R896" t="e">
        <f>_xlfn.TEXTJOIN(" ",FALSE,Tabelle4[[#This Row],[H]],_xlfn.TEXTJOIN(".",TRUE,Tabelle4[[#This Row],[byte]],Tabelle4[[#This Row],[bit]]))</f>
        <v>#VALUE!</v>
      </c>
      <c r="S896" t="str">
        <f xml:space="preserve"> "." &amp; SUBSTITUTE(SUBSTITUTE(Tabelle4[[#This Row],[Spalte3]],"[",""),"]","")</f>
        <v>.</v>
      </c>
      <c r="U896" t="str">
        <f>IF(Tabelle4[[#This Row],[Spalte5]]="BOOL","BOOL",
IF(Tabelle4[[#This Row],[Spalte5]]="DEZ+/-",
IF(P897-Tabelle4[[#This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6" s="4" t="e">
        <f>IF(Tabelle4[[#This Row],[Spalte5]] = "BOOL","0.1",P897-Tabelle4[[#This Row],[byte]])</f>
        <v>#VALUE!</v>
      </c>
    </row>
    <row r="897" spans="15:22" x14ac:dyDescent="0.25">
      <c r="O897" t="e">
        <f>MID(LEFT(Tabelle4[[#This Row],[Spalte4]],SEARCH(".",Tabelle4[[#This Row],[Spalte4]],1)-1),SEARCH("DB",Tabelle4[[#This Row],[Spalte4]],1),20)</f>
        <v>#VALUE!</v>
      </c>
      <c r="P8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7" s="2" t="str">
        <f>IF(ISNUMBER(SEARCH(".",RIGHT(Tabelle4[[#This Row],[Spalte4]],2),1)),RIGHT(Tabelle4[[#This Row],[Spalte4]],1),"")</f>
        <v/>
      </c>
      <c r="R897" t="e">
        <f>_xlfn.TEXTJOIN(" ",FALSE,Tabelle4[[#This Row],[H]],_xlfn.TEXTJOIN(".",TRUE,Tabelle4[[#This Row],[byte]],Tabelle4[[#This Row],[bit]]))</f>
        <v>#VALUE!</v>
      </c>
      <c r="S897" t="str">
        <f xml:space="preserve"> "." &amp; SUBSTITUTE(SUBSTITUTE(Tabelle4[[#This Row],[Spalte3]],"[",""),"]","")</f>
        <v>.</v>
      </c>
      <c r="U897" t="str">
        <f>IF(Tabelle4[[#This Row],[Spalte5]]="BOOL","BOOL",
IF(Tabelle4[[#This Row],[Spalte5]]="DEZ+/-",
IF(P898-Tabelle4[[#This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7" s="4" t="e">
        <f>IF(Tabelle4[[#This Row],[Spalte5]] = "BOOL","0.1",P898-Tabelle4[[#This Row],[byte]])</f>
        <v>#VALUE!</v>
      </c>
    </row>
    <row r="898" spans="15:22" x14ac:dyDescent="0.25">
      <c r="O898" t="e">
        <f>MID(LEFT(Tabelle4[[#This Row],[Spalte4]],SEARCH(".",Tabelle4[[#This Row],[Spalte4]],1)-1),SEARCH("DB",Tabelle4[[#This Row],[Spalte4]],1),20)</f>
        <v>#VALUE!</v>
      </c>
      <c r="P8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8" s="2" t="str">
        <f>IF(ISNUMBER(SEARCH(".",RIGHT(Tabelle4[[#This Row],[Spalte4]],2),1)),RIGHT(Tabelle4[[#This Row],[Spalte4]],1),"")</f>
        <v/>
      </c>
      <c r="R898" t="e">
        <f>_xlfn.TEXTJOIN(" ",FALSE,Tabelle4[[#This Row],[H]],_xlfn.TEXTJOIN(".",TRUE,Tabelle4[[#This Row],[byte]],Tabelle4[[#This Row],[bit]]))</f>
        <v>#VALUE!</v>
      </c>
      <c r="S898" t="str">
        <f xml:space="preserve"> "." &amp; SUBSTITUTE(SUBSTITUTE(Tabelle4[[#This Row],[Spalte3]],"[",""),"]","")</f>
        <v>.</v>
      </c>
      <c r="U898" t="str">
        <f>IF(Tabelle4[[#This Row],[Spalte5]]="BOOL","BOOL",
IF(Tabelle4[[#This Row],[Spalte5]]="DEZ+/-",
IF(P899-Tabelle4[[#This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8" s="4" t="e">
        <f>IF(Tabelle4[[#This Row],[Spalte5]] = "BOOL","0.1",P899-Tabelle4[[#This Row],[byte]])</f>
        <v>#VALUE!</v>
      </c>
    </row>
    <row r="899" spans="15:22" x14ac:dyDescent="0.25">
      <c r="O899" t="e">
        <f>MID(LEFT(Tabelle4[[#This Row],[Spalte4]],SEARCH(".",Tabelle4[[#This Row],[Spalte4]],1)-1),SEARCH("DB",Tabelle4[[#This Row],[Spalte4]],1),20)</f>
        <v>#VALUE!</v>
      </c>
      <c r="P8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899" s="2" t="str">
        <f>IF(ISNUMBER(SEARCH(".",RIGHT(Tabelle4[[#This Row],[Spalte4]],2),1)),RIGHT(Tabelle4[[#This Row],[Spalte4]],1),"")</f>
        <v/>
      </c>
      <c r="R899" t="e">
        <f>_xlfn.TEXTJOIN(" ",FALSE,Tabelle4[[#This Row],[H]],_xlfn.TEXTJOIN(".",TRUE,Tabelle4[[#This Row],[byte]],Tabelle4[[#This Row],[bit]]))</f>
        <v>#VALUE!</v>
      </c>
      <c r="S899" t="str">
        <f xml:space="preserve"> "." &amp; SUBSTITUTE(SUBSTITUTE(Tabelle4[[#This Row],[Spalte3]],"[",""),"]","")</f>
        <v>.</v>
      </c>
      <c r="U899" t="str">
        <f>IF(Tabelle4[[#This Row],[Spalte5]]="BOOL","BOOL",
IF(Tabelle4[[#This Row],[Spalte5]]="DEZ+/-",
IF(P900-Tabelle4[[#This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899" s="4" t="e">
        <f>IF(Tabelle4[[#This Row],[Spalte5]] = "BOOL","0.1",P900-Tabelle4[[#This Row],[byte]])</f>
        <v>#VALUE!</v>
      </c>
    </row>
    <row r="900" spans="15:22" x14ac:dyDescent="0.25">
      <c r="O900" t="e">
        <f>MID(LEFT(Tabelle4[[#This Row],[Spalte4]],SEARCH(".",Tabelle4[[#This Row],[Spalte4]],1)-1),SEARCH("DB",Tabelle4[[#This Row],[Spalte4]],1),20)</f>
        <v>#VALUE!</v>
      </c>
      <c r="P9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0" s="2" t="str">
        <f>IF(ISNUMBER(SEARCH(".",RIGHT(Tabelle4[[#This Row],[Spalte4]],2),1)),RIGHT(Tabelle4[[#This Row],[Spalte4]],1),"")</f>
        <v/>
      </c>
      <c r="R900" t="e">
        <f>_xlfn.TEXTJOIN(" ",FALSE,Tabelle4[[#This Row],[H]],_xlfn.TEXTJOIN(".",TRUE,Tabelle4[[#This Row],[byte]],Tabelle4[[#This Row],[bit]]))</f>
        <v>#VALUE!</v>
      </c>
      <c r="S900" t="str">
        <f xml:space="preserve"> "." &amp; SUBSTITUTE(SUBSTITUTE(Tabelle4[[#This Row],[Spalte3]],"[",""),"]","")</f>
        <v>.</v>
      </c>
      <c r="U900" t="str">
        <f>IF(Tabelle4[[#This Row],[Spalte5]]="BOOL","BOOL",
IF(Tabelle4[[#This Row],[Spalte5]]="DEZ+/-",
IF(P901-Tabelle4[[#This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0" s="4" t="e">
        <f>IF(Tabelle4[[#This Row],[Spalte5]] = "BOOL","0.1",P901-Tabelle4[[#This Row],[byte]])</f>
        <v>#VALUE!</v>
      </c>
    </row>
    <row r="901" spans="15:22" x14ac:dyDescent="0.25">
      <c r="O901" t="e">
        <f>MID(LEFT(Tabelle4[[#This Row],[Spalte4]],SEARCH(".",Tabelle4[[#This Row],[Spalte4]],1)-1),SEARCH("DB",Tabelle4[[#This Row],[Spalte4]],1),20)</f>
        <v>#VALUE!</v>
      </c>
      <c r="P9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1" s="2" t="str">
        <f>IF(ISNUMBER(SEARCH(".",RIGHT(Tabelle4[[#This Row],[Spalte4]],2),1)),RIGHT(Tabelle4[[#This Row],[Spalte4]],1),"")</f>
        <v/>
      </c>
      <c r="R901" t="e">
        <f>_xlfn.TEXTJOIN(" ",FALSE,Tabelle4[[#This Row],[H]],_xlfn.TEXTJOIN(".",TRUE,Tabelle4[[#This Row],[byte]],Tabelle4[[#This Row],[bit]]))</f>
        <v>#VALUE!</v>
      </c>
      <c r="S901" t="str">
        <f xml:space="preserve"> "." &amp; SUBSTITUTE(SUBSTITUTE(Tabelle4[[#This Row],[Spalte3]],"[",""),"]","")</f>
        <v>.</v>
      </c>
      <c r="U901" t="str">
        <f>IF(Tabelle4[[#This Row],[Spalte5]]="BOOL","BOOL",
IF(Tabelle4[[#This Row],[Spalte5]]="DEZ+/-",
IF(P902-Tabelle4[[#This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1" s="4" t="e">
        <f>IF(Tabelle4[[#This Row],[Spalte5]] = "BOOL","0.1",P902-Tabelle4[[#This Row],[byte]])</f>
        <v>#VALUE!</v>
      </c>
    </row>
    <row r="902" spans="15:22" x14ac:dyDescent="0.25">
      <c r="O902" t="e">
        <f>MID(LEFT(Tabelle4[[#This Row],[Spalte4]],SEARCH(".",Tabelle4[[#This Row],[Spalte4]],1)-1),SEARCH("DB",Tabelle4[[#This Row],[Spalte4]],1),20)</f>
        <v>#VALUE!</v>
      </c>
      <c r="P9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2" s="2" t="str">
        <f>IF(ISNUMBER(SEARCH(".",RIGHT(Tabelle4[[#This Row],[Spalte4]],2),1)),RIGHT(Tabelle4[[#This Row],[Spalte4]],1),"")</f>
        <v/>
      </c>
      <c r="R902" t="e">
        <f>_xlfn.TEXTJOIN(" ",FALSE,Tabelle4[[#This Row],[H]],_xlfn.TEXTJOIN(".",TRUE,Tabelle4[[#This Row],[byte]],Tabelle4[[#This Row],[bit]]))</f>
        <v>#VALUE!</v>
      </c>
      <c r="S902" t="str">
        <f xml:space="preserve"> "." &amp; SUBSTITUTE(SUBSTITUTE(Tabelle4[[#This Row],[Spalte3]],"[",""),"]","")</f>
        <v>.</v>
      </c>
      <c r="U902" t="str">
        <f>IF(Tabelle4[[#This Row],[Spalte5]]="BOOL","BOOL",
IF(Tabelle4[[#This Row],[Spalte5]]="DEZ+/-",
IF(P903-Tabelle4[[#This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2" s="4" t="e">
        <f>IF(Tabelle4[[#This Row],[Spalte5]] = "BOOL","0.1",P903-Tabelle4[[#This Row],[byte]])</f>
        <v>#VALUE!</v>
      </c>
    </row>
    <row r="903" spans="15:22" x14ac:dyDescent="0.25">
      <c r="O903" t="e">
        <f>MID(LEFT(Tabelle4[[#This Row],[Spalte4]],SEARCH(".",Tabelle4[[#This Row],[Spalte4]],1)-1),SEARCH("DB",Tabelle4[[#This Row],[Spalte4]],1),20)</f>
        <v>#VALUE!</v>
      </c>
      <c r="P9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3" s="2" t="str">
        <f>IF(ISNUMBER(SEARCH(".",RIGHT(Tabelle4[[#This Row],[Spalte4]],2),1)),RIGHT(Tabelle4[[#This Row],[Spalte4]],1),"")</f>
        <v/>
      </c>
      <c r="R903" t="e">
        <f>_xlfn.TEXTJOIN(" ",FALSE,Tabelle4[[#This Row],[H]],_xlfn.TEXTJOIN(".",TRUE,Tabelle4[[#This Row],[byte]],Tabelle4[[#This Row],[bit]]))</f>
        <v>#VALUE!</v>
      </c>
      <c r="S903" t="str">
        <f xml:space="preserve"> "." &amp; SUBSTITUTE(SUBSTITUTE(Tabelle4[[#This Row],[Spalte3]],"[",""),"]","")</f>
        <v>.</v>
      </c>
      <c r="U903" t="str">
        <f>IF(Tabelle4[[#This Row],[Spalte5]]="BOOL","BOOL",
IF(Tabelle4[[#This Row],[Spalte5]]="DEZ+/-",
IF(P904-Tabelle4[[#This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3" s="4" t="e">
        <f>IF(Tabelle4[[#This Row],[Spalte5]] = "BOOL","0.1",P904-Tabelle4[[#This Row],[byte]])</f>
        <v>#VALUE!</v>
      </c>
    </row>
    <row r="904" spans="15:22" x14ac:dyDescent="0.25">
      <c r="O904" t="e">
        <f>MID(LEFT(Tabelle4[[#This Row],[Spalte4]],SEARCH(".",Tabelle4[[#This Row],[Spalte4]],1)-1),SEARCH("DB",Tabelle4[[#This Row],[Spalte4]],1),20)</f>
        <v>#VALUE!</v>
      </c>
      <c r="P9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4" s="2" t="str">
        <f>IF(ISNUMBER(SEARCH(".",RIGHT(Tabelle4[[#This Row],[Spalte4]],2),1)),RIGHT(Tabelle4[[#This Row],[Spalte4]],1),"")</f>
        <v/>
      </c>
      <c r="R904" t="e">
        <f>_xlfn.TEXTJOIN(" ",FALSE,Tabelle4[[#This Row],[H]],_xlfn.TEXTJOIN(".",TRUE,Tabelle4[[#This Row],[byte]],Tabelle4[[#This Row],[bit]]))</f>
        <v>#VALUE!</v>
      </c>
      <c r="S904" t="str">
        <f xml:space="preserve"> "." &amp; SUBSTITUTE(SUBSTITUTE(Tabelle4[[#This Row],[Spalte3]],"[",""),"]","")</f>
        <v>.</v>
      </c>
      <c r="U904" t="str">
        <f>IF(Tabelle4[[#This Row],[Spalte5]]="BOOL","BOOL",
IF(Tabelle4[[#This Row],[Spalte5]]="DEZ+/-",
IF(P905-Tabelle4[[#This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4" s="4" t="e">
        <f>IF(Tabelle4[[#This Row],[Spalte5]] = "BOOL","0.1",P905-Tabelle4[[#This Row],[byte]])</f>
        <v>#VALUE!</v>
      </c>
    </row>
    <row r="905" spans="15:22" x14ac:dyDescent="0.25">
      <c r="O905" t="e">
        <f>MID(LEFT(Tabelle4[[#This Row],[Spalte4]],SEARCH(".",Tabelle4[[#This Row],[Spalte4]],1)-1),SEARCH("DB",Tabelle4[[#This Row],[Spalte4]],1),20)</f>
        <v>#VALUE!</v>
      </c>
      <c r="P9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5" s="2" t="str">
        <f>IF(ISNUMBER(SEARCH(".",RIGHT(Tabelle4[[#This Row],[Spalte4]],2),1)),RIGHT(Tabelle4[[#This Row],[Spalte4]],1),"")</f>
        <v/>
      </c>
      <c r="R905" t="e">
        <f>_xlfn.TEXTJOIN(" ",FALSE,Tabelle4[[#This Row],[H]],_xlfn.TEXTJOIN(".",TRUE,Tabelle4[[#This Row],[byte]],Tabelle4[[#This Row],[bit]]))</f>
        <v>#VALUE!</v>
      </c>
      <c r="S905" t="str">
        <f xml:space="preserve"> "." &amp; SUBSTITUTE(SUBSTITUTE(Tabelle4[[#This Row],[Spalte3]],"[",""),"]","")</f>
        <v>.</v>
      </c>
      <c r="U905" t="str">
        <f>IF(Tabelle4[[#This Row],[Spalte5]]="BOOL","BOOL",
IF(Tabelle4[[#This Row],[Spalte5]]="DEZ+/-",
IF(P906-Tabelle4[[#This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5" s="4" t="e">
        <f>IF(Tabelle4[[#This Row],[Spalte5]] = "BOOL","0.1",P906-Tabelle4[[#This Row],[byte]])</f>
        <v>#VALUE!</v>
      </c>
    </row>
    <row r="906" spans="15:22" x14ac:dyDescent="0.25">
      <c r="O906" t="e">
        <f>MID(LEFT(Tabelle4[[#This Row],[Spalte4]],SEARCH(".",Tabelle4[[#This Row],[Spalte4]],1)-1),SEARCH("DB",Tabelle4[[#This Row],[Spalte4]],1),20)</f>
        <v>#VALUE!</v>
      </c>
      <c r="P9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6" s="2" t="str">
        <f>IF(ISNUMBER(SEARCH(".",RIGHT(Tabelle4[[#This Row],[Spalte4]],2),1)),RIGHT(Tabelle4[[#This Row],[Spalte4]],1),"")</f>
        <v/>
      </c>
      <c r="R906" t="e">
        <f>_xlfn.TEXTJOIN(" ",FALSE,Tabelle4[[#This Row],[H]],_xlfn.TEXTJOIN(".",TRUE,Tabelle4[[#This Row],[byte]],Tabelle4[[#This Row],[bit]]))</f>
        <v>#VALUE!</v>
      </c>
      <c r="S906" t="str">
        <f xml:space="preserve"> "." &amp; SUBSTITUTE(SUBSTITUTE(Tabelle4[[#This Row],[Spalte3]],"[",""),"]","")</f>
        <v>.</v>
      </c>
      <c r="U906" t="str">
        <f>IF(Tabelle4[[#This Row],[Spalte5]]="BOOL","BOOL",
IF(Tabelle4[[#This Row],[Spalte5]]="DEZ+/-",
IF(P907-Tabelle4[[#This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6" s="4" t="e">
        <f>IF(Tabelle4[[#This Row],[Spalte5]] = "BOOL","0.1",P907-Tabelle4[[#This Row],[byte]])</f>
        <v>#VALUE!</v>
      </c>
    </row>
    <row r="907" spans="15:22" x14ac:dyDescent="0.25">
      <c r="O907" t="e">
        <f>MID(LEFT(Tabelle4[[#This Row],[Spalte4]],SEARCH(".",Tabelle4[[#This Row],[Spalte4]],1)-1),SEARCH("DB",Tabelle4[[#This Row],[Spalte4]],1),20)</f>
        <v>#VALUE!</v>
      </c>
      <c r="P9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7" s="2" t="str">
        <f>IF(ISNUMBER(SEARCH(".",RIGHT(Tabelle4[[#This Row],[Spalte4]],2),1)),RIGHT(Tabelle4[[#This Row],[Spalte4]],1),"")</f>
        <v/>
      </c>
      <c r="R907" t="e">
        <f>_xlfn.TEXTJOIN(" ",FALSE,Tabelle4[[#This Row],[H]],_xlfn.TEXTJOIN(".",TRUE,Tabelle4[[#This Row],[byte]],Tabelle4[[#This Row],[bit]]))</f>
        <v>#VALUE!</v>
      </c>
      <c r="S907" t="str">
        <f xml:space="preserve"> "." &amp; SUBSTITUTE(SUBSTITUTE(Tabelle4[[#This Row],[Spalte3]],"[",""),"]","")</f>
        <v>.</v>
      </c>
      <c r="U907" t="str">
        <f>IF(Tabelle4[[#This Row],[Spalte5]]="BOOL","BOOL",
IF(Tabelle4[[#This Row],[Spalte5]]="DEZ+/-",
IF(P908-Tabelle4[[#This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7" s="4" t="e">
        <f>IF(Tabelle4[[#This Row],[Spalte5]] = "BOOL","0.1",P908-Tabelle4[[#This Row],[byte]])</f>
        <v>#VALUE!</v>
      </c>
    </row>
    <row r="908" spans="15:22" x14ac:dyDescent="0.25">
      <c r="O908" t="e">
        <f>MID(LEFT(Tabelle4[[#This Row],[Spalte4]],SEARCH(".",Tabelle4[[#This Row],[Spalte4]],1)-1),SEARCH("DB",Tabelle4[[#This Row],[Spalte4]],1),20)</f>
        <v>#VALUE!</v>
      </c>
      <c r="P9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8" s="2" t="str">
        <f>IF(ISNUMBER(SEARCH(".",RIGHT(Tabelle4[[#This Row],[Spalte4]],2),1)),RIGHT(Tabelle4[[#This Row],[Spalte4]],1),"")</f>
        <v/>
      </c>
      <c r="R908" t="e">
        <f>_xlfn.TEXTJOIN(" ",FALSE,Tabelle4[[#This Row],[H]],_xlfn.TEXTJOIN(".",TRUE,Tabelle4[[#This Row],[byte]],Tabelle4[[#This Row],[bit]]))</f>
        <v>#VALUE!</v>
      </c>
      <c r="S908" t="str">
        <f xml:space="preserve"> "." &amp; SUBSTITUTE(SUBSTITUTE(Tabelle4[[#This Row],[Spalte3]],"[",""),"]","")</f>
        <v>.</v>
      </c>
      <c r="U908" t="str">
        <f>IF(Tabelle4[[#This Row],[Spalte5]]="BOOL","BOOL",
IF(Tabelle4[[#This Row],[Spalte5]]="DEZ+/-",
IF(P909-Tabelle4[[#This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8" s="4" t="e">
        <f>IF(Tabelle4[[#This Row],[Spalte5]] = "BOOL","0.1",P909-Tabelle4[[#This Row],[byte]])</f>
        <v>#VALUE!</v>
      </c>
    </row>
    <row r="909" spans="15:22" x14ac:dyDescent="0.25">
      <c r="O909" t="e">
        <f>MID(LEFT(Tabelle4[[#This Row],[Spalte4]],SEARCH(".",Tabelle4[[#This Row],[Spalte4]],1)-1),SEARCH("DB",Tabelle4[[#This Row],[Spalte4]],1),20)</f>
        <v>#VALUE!</v>
      </c>
      <c r="P9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09" s="2" t="str">
        <f>IF(ISNUMBER(SEARCH(".",RIGHT(Tabelle4[[#This Row],[Spalte4]],2),1)),RIGHT(Tabelle4[[#This Row],[Spalte4]],1),"")</f>
        <v/>
      </c>
      <c r="R909" t="e">
        <f>_xlfn.TEXTJOIN(" ",FALSE,Tabelle4[[#This Row],[H]],_xlfn.TEXTJOIN(".",TRUE,Tabelle4[[#This Row],[byte]],Tabelle4[[#This Row],[bit]]))</f>
        <v>#VALUE!</v>
      </c>
      <c r="S909" t="str">
        <f xml:space="preserve"> "." &amp; SUBSTITUTE(SUBSTITUTE(Tabelle4[[#This Row],[Spalte3]],"[",""),"]","")</f>
        <v>.</v>
      </c>
      <c r="U909" t="str">
        <f>IF(Tabelle4[[#This Row],[Spalte5]]="BOOL","BOOL",
IF(Tabelle4[[#This Row],[Spalte5]]="DEZ+/-",
IF(P910-Tabelle4[[#This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09" s="4" t="e">
        <f>IF(Tabelle4[[#This Row],[Spalte5]] = "BOOL","0.1",P910-Tabelle4[[#This Row],[byte]])</f>
        <v>#VALUE!</v>
      </c>
    </row>
    <row r="910" spans="15:22" x14ac:dyDescent="0.25">
      <c r="O910" t="e">
        <f>MID(LEFT(Tabelle4[[#This Row],[Spalte4]],SEARCH(".",Tabelle4[[#This Row],[Spalte4]],1)-1),SEARCH("DB",Tabelle4[[#This Row],[Spalte4]],1),20)</f>
        <v>#VALUE!</v>
      </c>
      <c r="P9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0" s="2" t="str">
        <f>IF(ISNUMBER(SEARCH(".",RIGHT(Tabelle4[[#This Row],[Spalte4]],2),1)),RIGHT(Tabelle4[[#This Row],[Spalte4]],1),"")</f>
        <v/>
      </c>
      <c r="R910" t="e">
        <f>_xlfn.TEXTJOIN(" ",FALSE,Tabelle4[[#This Row],[H]],_xlfn.TEXTJOIN(".",TRUE,Tabelle4[[#This Row],[byte]],Tabelle4[[#This Row],[bit]]))</f>
        <v>#VALUE!</v>
      </c>
      <c r="S910" t="str">
        <f xml:space="preserve"> "." &amp; SUBSTITUTE(SUBSTITUTE(Tabelle4[[#This Row],[Spalte3]],"[",""),"]","")</f>
        <v>.</v>
      </c>
      <c r="U910" t="str">
        <f>IF(Tabelle4[[#This Row],[Spalte5]]="BOOL","BOOL",
IF(Tabelle4[[#This Row],[Spalte5]]="DEZ+/-",
IF(P911-Tabelle4[[#This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0" s="4" t="e">
        <f>IF(Tabelle4[[#This Row],[Spalte5]] = "BOOL","0.1",P911-Tabelle4[[#This Row],[byte]])</f>
        <v>#VALUE!</v>
      </c>
    </row>
    <row r="911" spans="15:22" x14ac:dyDescent="0.25">
      <c r="O911" t="e">
        <f>MID(LEFT(Tabelle4[[#This Row],[Spalte4]],SEARCH(".",Tabelle4[[#This Row],[Spalte4]],1)-1),SEARCH("DB",Tabelle4[[#This Row],[Spalte4]],1),20)</f>
        <v>#VALUE!</v>
      </c>
      <c r="P9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1" s="2" t="str">
        <f>IF(ISNUMBER(SEARCH(".",RIGHT(Tabelle4[[#This Row],[Spalte4]],2),1)),RIGHT(Tabelle4[[#This Row],[Spalte4]],1),"")</f>
        <v/>
      </c>
      <c r="R911" t="e">
        <f>_xlfn.TEXTJOIN(" ",FALSE,Tabelle4[[#This Row],[H]],_xlfn.TEXTJOIN(".",TRUE,Tabelle4[[#This Row],[byte]],Tabelle4[[#This Row],[bit]]))</f>
        <v>#VALUE!</v>
      </c>
      <c r="S911" t="str">
        <f xml:space="preserve"> "." &amp; SUBSTITUTE(SUBSTITUTE(Tabelle4[[#This Row],[Spalte3]],"[",""),"]","")</f>
        <v>.</v>
      </c>
      <c r="U911" t="str">
        <f>IF(Tabelle4[[#This Row],[Spalte5]]="BOOL","BOOL",
IF(Tabelle4[[#This Row],[Spalte5]]="DEZ+/-",
IF(P912-Tabelle4[[#This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1" s="4" t="e">
        <f>IF(Tabelle4[[#This Row],[Spalte5]] = "BOOL","0.1",P912-Tabelle4[[#This Row],[byte]])</f>
        <v>#VALUE!</v>
      </c>
    </row>
    <row r="912" spans="15:22" x14ac:dyDescent="0.25">
      <c r="O912" t="e">
        <f>MID(LEFT(Tabelle4[[#This Row],[Spalte4]],SEARCH(".",Tabelle4[[#This Row],[Spalte4]],1)-1),SEARCH("DB",Tabelle4[[#This Row],[Spalte4]],1),20)</f>
        <v>#VALUE!</v>
      </c>
      <c r="P9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2" s="2" t="str">
        <f>IF(ISNUMBER(SEARCH(".",RIGHT(Tabelle4[[#This Row],[Spalte4]],2),1)),RIGHT(Tabelle4[[#This Row],[Spalte4]],1),"")</f>
        <v/>
      </c>
      <c r="R912" t="e">
        <f>_xlfn.TEXTJOIN(" ",FALSE,Tabelle4[[#This Row],[H]],_xlfn.TEXTJOIN(".",TRUE,Tabelle4[[#This Row],[byte]],Tabelle4[[#This Row],[bit]]))</f>
        <v>#VALUE!</v>
      </c>
      <c r="S912" t="str">
        <f xml:space="preserve"> "." &amp; SUBSTITUTE(SUBSTITUTE(Tabelle4[[#This Row],[Spalte3]],"[",""),"]","")</f>
        <v>.</v>
      </c>
      <c r="U912" t="str">
        <f>IF(Tabelle4[[#This Row],[Spalte5]]="BOOL","BOOL",
IF(Tabelle4[[#This Row],[Spalte5]]="DEZ+/-",
IF(P913-Tabelle4[[#This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2" s="4" t="e">
        <f>IF(Tabelle4[[#This Row],[Spalte5]] = "BOOL","0.1",P913-Tabelle4[[#This Row],[byte]])</f>
        <v>#VALUE!</v>
      </c>
    </row>
    <row r="913" spans="15:22" x14ac:dyDescent="0.25">
      <c r="O913" t="e">
        <f>MID(LEFT(Tabelle4[[#This Row],[Spalte4]],SEARCH(".",Tabelle4[[#This Row],[Spalte4]],1)-1),SEARCH("DB",Tabelle4[[#This Row],[Spalte4]],1),20)</f>
        <v>#VALUE!</v>
      </c>
      <c r="P9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3" s="2" t="str">
        <f>IF(ISNUMBER(SEARCH(".",RIGHT(Tabelle4[[#This Row],[Spalte4]],2),1)),RIGHT(Tabelle4[[#This Row],[Spalte4]],1),"")</f>
        <v/>
      </c>
      <c r="R913" t="e">
        <f>_xlfn.TEXTJOIN(" ",FALSE,Tabelle4[[#This Row],[H]],_xlfn.TEXTJOIN(".",TRUE,Tabelle4[[#This Row],[byte]],Tabelle4[[#This Row],[bit]]))</f>
        <v>#VALUE!</v>
      </c>
      <c r="S913" t="str">
        <f xml:space="preserve"> "." &amp; SUBSTITUTE(SUBSTITUTE(Tabelle4[[#This Row],[Spalte3]],"[",""),"]","")</f>
        <v>.</v>
      </c>
      <c r="U913" t="str">
        <f>IF(Tabelle4[[#This Row],[Spalte5]]="BOOL","BOOL",
IF(Tabelle4[[#This Row],[Spalte5]]="DEZ+/-",
IF(P914-Tabelle4[[#This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3" s="4" t="e">
        <f>IF(Tabelle4[[#This Row],[Spalte5]] = "BOOL","0.1",P914-Tabelle4[[#This Row],[byte]])</f>
        <v>#VALUE!</v>
      </c>
    </row>
    <row r="914" spans="15:22" x14ac:dyDescent="0.25">
      <c r="O914" t="e">
        <f>MID(LEFT(Tabelle4[[#This Row],[Spalte4]],SEARCH(".",Tabelle4[[#This Row],[Spalte4]],1)-1),SEARCH("DB",Tabelle4[[#This Row],[Spalte4]],1),20)</f>
        <v>#VALUE!</v>
      </c>
      <c r="P9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4" s="2" t="str">
        <f>IF(ISNUMBER(SEARCH(".",RIGHT(Tabelle4[[#This Row],[Spalte4]],2),1)),RIGHT(Tabelle4[[#This Row],[Spalte4]],1),"")</f>
        <v/>
      </c>
      <c r="R914" t="e">
        <f>_xlfn.TEXTJOIN(" ",FALSE,Tabelle4[[#This Row],[H]],_xlfn.TEXTJOIN(".",TRUE,Tabelle4[[#This Row],[byte]],Tabelle4[[#This Row],[bit]]))</f>
        <v>#VALUE!</v>
      </c>
      <c r="S914" t="str">
        <f xml:space="preserve"> "." &amp; SUBSTITUTE(SUBSTITUTE(Tabelle4[[#This Row],[Spalte3]],"[",""),"]","")</f>
        <v>.</v>
      </c>
      <c r="U914" t="str">
        <f>IF(Tabelle4[[#This Row],[Spalte5]]="BOOL","BOOL",
IF(Tabelle4[[#This Row],[Spalte5]]="DEZ+/-",
IF(P915-Tabelle4[[#This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4" s="4" t="e">
        <f>IF(Tabelle4[[#This Row],[Spalte5]] = "BOOL","0.1",P915-Tabelle4[[#This Row],[byte]])</f>
        <v>#VALUE!</v>
      </c>
    </row>
    <row r="915" spans="15:22" x14ac:dyDescent="0.25">
      <c r="O915" t="e">
        <f>MID(LEFT(Tabelle4[[#This Row],[Spalte4]],SEARCH(".",Tabelle4[[#This Row],[Spalte4]],1)-1),SEARCH("DB",Tabelle4[[#This Row],[Spalte4]],1),20)</f>
        <v>#VALUE!</v>
      </c>
      <c r="P9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5" s="2" t="str">
        <f>IF(ISNUMBER(SEARCH(".",RIGHT(Tabelle4[[#This Row],[Spalte4]],2),1)),RIGHT(Tabelle4[[#This Row],[Spalte4]],1),"")</f>
        <v/>
      </c>
      <c r="R915" t="e">
        <f>_xlfn.TEXTJOIN(" ",FALSE,Tabelle4[[#This Row],[H]],_xlfn.TEXTJOIN(".",TRUE,Tabelle4[[#This Row],[byte]],Tabelle4[[#This Row],[bit]]))</f>
        <v>#VALUE!</v>
      </c>
      <c r="S915" t="str">
        <f xml:space="preserve"> "." &amp; SUBSTITUTE(SUBSTITUTE(Tabelle4[[#This Row],[Spalte3]],"[",""),"]","")</f>
        <v>.</v>
      </c>
      <c r="U915" t="str">
        <f>IF(Tabelle4[[#This Row],[Spalte5]]="BOOL","BOOL",
IF(Tabelle4[[#This Row],[Spalte5]]="DEZ+/-",
IF(P916-Tabelle4[[#This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5" s="4" t="e">
        <f>IF(Tabelle4[[#This Row],[Spalte5]] = "BOOL","0.1",P916-Tabelle4[[#This Row],[byte]])</f>
        <v>#VALUE!</v>
      </c>
    </row>
    <row r="916" spans="15:22" x14ac:dyDescent="0.25">
      <c r="O916" t="e">
        <f>MID(LEFT(Tabelle4[[#This Row],[Spalte4]],SEARCH(".",Tabelle4[[#This Row],[Spalte4]],1)-1),SEARCH("DB",Tabelle4[[#This Row],[Spalte4]],1),20)</f>
        <v>#VALUE!</v>
      </c>
      <c r="P9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6" s="2" t="str">
        <f>IF(ISNUMBER(SEARCH(".",RIGHT(Tabelle4[[#This Row],[Spalte4]],2),1)),RIGHT(Tabelle4[[#This Row],[Spalte4]],1),"")</f>
        <v/>
      </c>
      <c r="R916" t="e">
        <f>_xlfn.TEXTJOIN(" ",FALSE,Tabelle4[[#This Row],[H]],_xlfn.TEXTJOIN(".",TRUE,Tabelle4[[#This Row],[byte]],Tabelle4[[#This Row],[bit]]))</f>
        <v>#VALUE!</v>
      </c>
      <c r="S916" t="str">
        <f xml:space="preserve"> "." &amp; SUBSTITUTE(SUBSTITUTE(Tabelle4[[#This Row],[Spalte3]],"[",""),"]","")</f>
        <v>.</v>
      </c>
      <c r="U916" t="str">
        <f>IF(Tabelle4[[#This Row],[Spalte5]]="BOOL","BOOL",
IF(Tabelle4[[#This Row],[Spalte5]]="DEZ+/-",
IF(P917-Tabelle4[[#This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6" s="4" t="e">
        <f>IF(Tabelle4[[#This Row],[Spalte5]] = "BOOL","0.1",P917-Tabelle4[[#This Row],[byte]])</f>
        <v>#VALUE!</v>
      </c>
    </row>
    <row r="917" spans="15:22" x14ac:dyDescent="0.25">
      <c r="O917" t="e">
        <f>MID(LEFT(Tabelle4[[#This Row],[Spalte4]],SEARCH(".",Tabelle4[[#This Row],[Spalte4]],1)-1),SEARCH("DB",Tabelle4[[#This Row],[Spalte4]],1),20)</f>
        <v>#VALUE!</v>
      </c>
      <c r="P9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7" s="2" t="str">
        <f>IF(ISNUMBER(SEARCH(".",RIGHT(Tabelle4[[#This Row],[Spalte4]],2),1)),RIGHT(Tabelle4[[#This Row],[Spalte4]],1),"")</f>
        <v/>
      </c>
      <c r="R917" t="e">
        <f>_xlfn.TEXTJOIN(" ",FALSE,Tabelle4[[#This Row],[H]],_xlfn.TEXTJOIN(".",TRUE,Tabelle4[[#This Row],[byte]],Tabelle4[[#This Row],[bit]]))</f>
        <v>#VALUE!</v>
      </c>
      <c r="S917" t="str">
        <f xml:space="preserve"> "." &amp; SUBSTITUTE(SUBSTITUTE(Tabelle4[[#This Row],[Spalte3]],"[",""),"]","")</f>
        <v>.</v>
      </c>
      <c r="U917" t="str">
        <f>IF(Tabelle4[[#This Row],[Spalte5]]="BOOL","BOOL",
IF(Tabelle4[[#This Row],[Spalte5]]="DEZ+/-",
IF(P918-Tabelle4[[#This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7" s="4" t="e">
        <f>IF(Tabelle4[[#This Row],[Spalte5]] = "BOOL","0.1",P918-Tabelle4[[#This Row],[byte]])</f>
        <v>#VALUE!</v>
      </c>
    </row>
    <row r="918" spans="15:22" x14ac:dyDescent="0.25">
      <c r="O918" t="e">
        <f>MID(LEFT(Tabelle4[[#This Row],[Spalte4]],SEARCH(".",Tabelle4[[#This Row],[Spalte4]],1)-1),SEARCH("DB",Tabelle4[[#This Row],[Spalte4]],1),20)</f>
        <v>#VALUE!</v>
      </c>
      <c r="P9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8" s="2" t="str">
        <f>IF(ISNUMBER(SEARCH(".",RIGHT(Tabelle4[[#This Row],[Spalte4]],2),1)),RIGHT(Tabelle4[[#This Row],[Spalte4]],1),"")</f>
        <v/>
      </c>
      <c r="R918" t="e">
        <f>_xlfn.TEXTJOIN(" ",FALSE,Tabelle4[[#This Row],[H]],_xlfn.TEXTJOIN(".",TRUE,Tabelle4[[#This Row],[byte]],Tabelle4[[#This Row],[bit]]))</f>
        <v>#VALUE!</v>
      </c>
      <c r="S918" t="str">
        <f xml:space="preserve"> "." &amp; SUBSTITUTE(SUBSTITUTE(Tabelle4[[#This Row],[Spalte3]],"[",""),"]","")</f>
        <v>.</v>
      </c>
      <c r="U918" t="str">
        <f>IF(Tabelle4[[#This Row],[Spalte5]]="BOOL","BOOL",
IF(Tabelle4[[#This Row],[Spalte5]]="DEZ+/-",
IF(P919-Tabelle4[[#This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8" s="4" t="e">
        <f>IF(Tabelle4[[#This Row],[Spalte5]] = "BOOL","0.1",P919-Tabelle4[[#This Row],[byte]])</f>
        <v>#VALUE!</v>
      </c>
    </row>
    <row r="919" spans="15:22" x14ac:dyDescent="0.25">
      <c r="O919" t="e">
        <f>MID(LEFT(Tabelle4[[#This Row],[Spalte4]],SEARCH(".",Tabelle4[[#This Row],[Spalte4]],1)-1),SEARCH("DB",Tabelle4[[#This Row],[Spalte4]],1),20)</f>
        <v>#VALUE!</v>
      </c>
      <c r="P9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19" s="2" t="str">
        <f>IF(ISNUMBER(SEARCH(".",RIGHT(Tabelle4[[#This Row],[Spalte4]],2),1)),RIGHT(Tabelle4[[#This Row],[Spalte4]],1),"")</f>
        <v/>
      </c>
      <c r="R919" t="e">
        <f>_xlfn.TEXTJOIN(" ",FALSE,Tabelle4[[#This Row],[H]],_xlfn.TEXTJOIN(".",TRUE,Tabelle4[[#This Row],[byte]],Tabelle4[[#This Row],[bit]]))</f>
        <v>#VALUE!</v>
      </c>
      <c r="S919" t="str">
        <f xml:space="preserve"> "." &amp; SUBSTITUTE(SUBSTITUTE(Tabelle4[[#This Row],[Spalte3]],"[",""),"]","")</f>
        <v>.</v>
      </c>
      <c r="U919" t="str">
        <f>IF(Tabelle4[[#This Row],[Spalte5]]="BOOL","BOOL",
IF(Tabelle4[[#This Row],[Spalte5]]="DEZ+/-",
IF(P920-Tabelle4[[#This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19" s="4" t="e">
        <f>IF(Tabelle4[[#This Row],[Spalte5]] = "BOOL","0.1",P920-Tabelle4[[#This Row],[byte]])</f>
        <v>#VALUE!</v>
      </c>
    </row>
    <row r="920" spans="15:22" x14ac:dyDescent="0.25">
      <c r="O920" t="e">
        <f>MID(LEFT(Tabelle4[[#This Row],[Spalte4]],SEARCH(".",Tabelle4[[#This Row],[Spalte4]],1)-1),SEARCH("DB",Tabelle4[[#This Row],[Spalte4]],1),20)</f>
        <v>#VALUE!</v>
      </c>
      <c r="P9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0" s="2" t="str">
        <f>IF(ISNUMBER(SEARCH(".",RIGHT(Tabelle4[[#This Row],[Spalte4]],2),1)),RIGHT(Tabelle4[[#This Row],[Spalte4]],1),"")</f>
        <v/>
      </c>
      <c r="R920" t="e">
        <f>_xlfn.TEXTJOIN(" ",FALSE,Tabelle4[[#This Row],[H]],_xlfn.TEXTJOIN(".",TRUE,Tabelle4[[#This Row],[byte]],Tabelle4[[#This Row],[bit]]))</f>
        <v>#VALUE!</v>
      </c>
      <c r="S920" t="str">
        <f xml:space="preserve"> "." &amp; SUBSTITUTE(SUBSTITUTE(Tabelle4[[#This Row],[Spalte3]],"[",""),"]","")</f>
        <v>.</v>
      </c>
      <c r="U920" t="str">
        <f>IF(Tabelle4[[#This Row],[Spalte5]]="BOOL","BOOL",
IF(Tabelle4[[#This Row],[Spalte5]]="DEZ+/-",
IF(P921-Tabelle4[[#This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0" s="4" t="e">
        <f>IF(Tabelle4[[#This Row],[Spalte5]] = "BOOL","0.1",P921-Tabelle4[[#This Row],[byte]])</f>
        <v>#VALUE!</v>
      </c>
    </row>
    <row r="921" spans="15:22" x14ac:dyDescent="0.25">
      <c r="O921" t="e">
        <f>MID(LEFT(Tabelle4[[#This Row],[Spalte4]],SEARCH(".",Tabelle4[[#This Row],[Spalte4]],1)-1),SEARCH("DB",Tabelle4[[#This Row],[Spalte4]],1),20)</f>
        <v>#VALUE!</v>
      </c>
      <c r="P9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1" s="2" t="str">
        <f>IF(ISNUMBER(SEARCH(".",RIGHT(Tabelle4[[#This Row],[Spalte4]],2),1)),RIGHT(Tabelle4[[#This Row],[Spalte4]],1),"")</f>
        <v/>
      </c>
      <c r="R921" t="e">
        <f>_xlfn.TEXTJOIN(" ",FALSE,Tabelle4[[#This Row],[H]],_xlfn.TEXTJOIN(".",TRUE,Tabelle4[[#This Row],[byte]],Tabelle4[[#This Row],[bit]]))</f>
        <v>#VALUE!</v>
      </c>
      <c r="S921" t="str">
        <f xml:space="preserve"> "." &amp; SUBSTITUTE(SUBSTITUTE(Tabelle4[[#This Row],[Spalte3]],"[",""),"]","")</f>
        <v>.</v>
      </c>
      <c r="U921" t="str">
        <f>IF(Tabelle4[[#This Row],[Spalte5]]="BOOL","BOOL",
IF(Tabelle4[[#This Row],[Spalte5]]="DEZ+/-",
IF(P922-Tabelle4[[#This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1" s="4" t="e">
        <f>IF(Tabelle4[[#This Row],[Spalte5]] = "BOOL","0.1",P922-Tabelle4[[#This Row],[byte]])</f>
        <v>#VALUE!</v>
      </c>
    </row>
    <row r="922" spans="15:22" x14ac:dyDescent="0.25">
      <c r="O922" t="e">
        <f>MID(LEFT(Tabelle4[[#This Row],[Spalte4]],SEARCH(".",Tabelle4[[#This Row],[Spalte4]],1)-1),SEARCH("DB",Tabelle4[[#This Row],[Spalte4]],1),20)</f>
        <v>#VALUE!</v>
      </c>
      <c r="P9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2" s="2" t="str">
        <f>IF(ISNUMBER(SEARCH(".",RIGHT(Tabelle4[[#This Row],[Spalte4]],2),1)),RIGHT(Tabelle4[[#This Row],[Spalte4]],1),"")</f>
        <v/>
      </c>
      <c r="R922" t="e">
        <f>_xlfn.TEXTJOIN(" ",FALSE,Tabelle4[[#This Row],[H]],_xlfn.TEXTJOIN(".",TRUE,Tabelle4[[#This Row],[byte]],Tabelle4[[#This Row],[bit]]))</f>
        <v>#VALUE!</v>
      </c>
      <c r="S922" t="str">
        <f xml:space="preserve"> "." &amp; SUBSTITUTE(SUBSTITUTE(Tabelle4[[#This Row],[Spalte3]],"[",""),"]","")</f>
        <v>.</v>
      </c>
      <c r="U922" t="str">
        <f>IF(Tabelle4[[#This Row],[Spalte5]]="BOOL","BOOL",
IF(Tabelle4[[#This Row],[Spalte5]]="DEZ+/-",
IF(P923-Tabelle4[[#This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2" s="4" t="e">
        <f>IF(Tabelle4[[#This Row],[Spalte5]] = "BOOL","0.1",P923-Tabelle4[[#This Row],[byte]])</f>
        <v>#VALUE!</v>
      </c>
    </row>
    <row r="923" spans="15:22" x14ac:dyDescent="0.25">
      <c r="O923" t="e">
        <f>MID(LEFT(Tabelle4[[#This Row],[Spalte4]],SEARCH(".",Tabelle4[[#This Row],[Spalte4]],1)-1),SEARCH("DB",Tabelle4[[#This Row],[Spalte4]],1),20)</f>
        <v>#VALUE!</v>
      </c>
      <c r="P9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3" s="2" t="str">
        <f>IF(ISNUMBER(SEARCH(".",RIGHT(Tabelle4[[#This Row],[Spalte4]],2),1)),RIGHT(Tabelle4[[#This Row],[Spalte4]],1),"")</f>
        <v/>
      </c>
      <c r="R923" t="e">
        <f>_xlfn.TEXTJOIN(" ",FALSE,Tabelle4[[#This Row],[H]],_xlfn.TEXTJOIN(".",TRUE,Tabelle4[[#This Row],[byte]],Tabelle4[[#This Row],[bit]]))</f>
        <v>#VALUE!</v>
      </c>
      <c r="S923" t="str">
        <f xml:space="preserve"> "." &amp; SUBSTITUTE(SUBSTITUTE(Tabelle4[[#This Row],[Spalte3]],"[",""),"]","")</f>
        <v>.</v>
      </c>
      <c r="U923" t="str">
        <f>IF(Tabelle4[[#This Row],[Spalte5]]="BOOL","BOOL",
IF(Tabelle4[[#This Row],[Spalte5]]="DEZ+/-",
IF(P924-Tabelle4[[#This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3" s="4" t="e">
        <f>IF(Tabelle4[[#This Row],[Spalte5]] = "BOOL","0.1",P924-Tabelle4[[#This Row],[byte]])</f>
        <v>#VALUE!</v>
      </c>
    </row>
    <row r="924" spans="15:22" x14ac:dyDescent="0.25">
      <c r="O924" t="e">
        <f>MID(LEFT(Tabelle4[[#This Row],[Spalte4]],SEARCH(".",Tabelle4[[#This Row],[Spalte4]],1)-1),SEARCH("DB",Tabelle4[[#This Row],[Spalte4]],1),20)</f>
        <v>#VALUE!</v>
      </c>
      <c r="P9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4" s="2" t="str">
        <f>IF(ISNUMBER(SEARCH(".",RIGHT(Tabelle4[[#This Row],[Spalte4]],2),1)),RIGHT(Tabelle4[[#This Row],[Spalte4]],1),"")</f>
        <v/>
      </c>
      <c r="R924" t="e">
        <f>_xlfn.TEXTJOIN(" ",FALSE,Tabelle4[[#This Row],[H]],_xlfn.TEXTJOIN(".",TRUE,Tabelle4[[#This Row],[byte]],Tabelle4[[#This Row],[bit]]))</f>
        <v>#VALUE!</v>
      </c>
      <c r="S924" t="str">
        <f xml:space="preserve"> "." &amp; SUBSTITUTE(SUBSTITUTE(Tabelle4[[#This Row],[Spalte3]],"[",""),"]","")</f>
        <v>.</v>
      </c>
      <c r="U924" t="str">
        <f>IF(Tabelle4[[#This Row],[Spalte5]]="BOOL","BOOL",
IF(Tabelle4[[#This Row],[Spalte5]]="DEZ+/-",
IF(P925-Tabelle4[[#This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4" s="4" t="e">
        <f>IF(Tabelle4[[#This Row],[Spalte5]] = "BOOL","0.1",P925-Tabelle4[[#This Row],[byte]])</f>
        <v>#VALUE!</v>
      </c>
    </row>
    <row r="925" spans="15:22" x14ac:dyDescent="0.25">
      <c r="O925" t="e">
        <f>MID(LEFT(Tabelle4[[#This Row],[Spalte4]],SEARCH(".",Tabelle4[[#This Row],[Spalte4]],1)-1),SEARCH("DB",Tabelle4[[#This Row],[Spalte4]],1),20)</f>
        <v>#VALUE!</v>
      </c>
      <c r="P9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5" s="2" t="str">
        <f>IF(ISNUMBER(SEARCH(".",RIGHT(Tabelle4[[#This Row],[Spalte4]],2),1)),RIGHT(Tabelle4[[#This Row],[Spalte4]],1),"")</f>
        <v/>
      </c>
      <c r="R925" t="e">
        <f>_xlfn.TEXTJOIN(" ",FALSE,Tabelle4[[#This Row],[H]],_xlfn.TEXTJOIN(".",TRUE,Tabelle4[[#This Row],[byte]],Tabelle4[[#This Row],[bit]]))</f>
        <v>#VALUE!</v>
      </c>
      <c r="S925" t="str">
        <f xml:space="preserve"> "." &amp; SUBSTITUTE(SUBSTITUTE(Tabelle4[[#This Row],[Spalte3]],"[",""),"]","")</f>
        <v>.</v>
      </c>
      <c r="U925" t="str">
        <f>IF(Tabelle4[[#This Row],[Spalte5]]="BOOL","BOOL",
IF(Tabelle4[[#This Row],[Spalte5]]="DEZ+/-",
IF(P926-Tabelle4[[#This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5" s="4" t="e">
        <f>IF(Tabelle4[[#This Row],[Spalte5]] = "BOOL","0.1",P926-Tabelle4[[#This Row],[byte]])</f>
        <v>#VALUE!</v>
      </c>
    </row>
    <row r="926" spans="15:22" x14ac:dyDescent="0.25">
      <c r="O926" t="e">
        <f>MID(LEFT(Tabelle4[[#This Row],[Spalte4]],SEARCH(".",Tabelle4[[#This Row],[Spalte4]],1)-1),SEARCH("DB",Tabelle4[[#This Row],[Spalte4]],1),20)</f>
        <v>#VALUE!</v>
      </c>
      <c r="P9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6" s="2" t="str">
        <f>IF(ISNUMBER(SEARCH(".",RIGHT(Tabelle4[[#This Row],[Spalte4]],2),1)),RIGHT(Tabelle4[[#This Row],[Spalte4]],1),"")</f>
        <v/>
      </c>
      <c r="R926" t="e">
        <f>_xlfn.TEXTJOIN(" ",FALSE,Tabelle4[[#This Row],[H]],_xlfn.TEXTJOIN(".",TRUE,Tabelle4[[#This Row],[byte]],Tabelle4[[#This Row],[bit]]))</f>
        <v>#VALUE!</v>
      </c>
      <c r="S926" t="str">
        <f xml:space="preserve"> "." &amp; SUBSTITUTE(SUBSTITUTE(Tabelle4[[#This Row],[Spalte3]],"[",""),"]","")</f>
        <v>.</v>
      </c>
      <c r="U926" t="str">
        <f>IF(Tabelle4[[#This Row],[Spalte5]]="BOOL","BOOL",
IF(Tabelle4[[#This Row],[Spalte5]]="DEZ+/-",
IF(P927-Tabelle4[[#This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6" s="4" t="e">
        <f>IF(Tabelle4[[#This Row],[Spalte5]] = "BOOL","0.1",P927-Tabelle4[[#This Row],[byte]])</f>
        <v>#VALUE!</v>
      </c>
    </row>
    <row r="927" spans="15:22" x14ac:dyDescent="0.25">
      <c r="O927" t="e">
        <f>MID(LEFT(Tabelle4[[#This Row],[Spalte4]],SEARCH(".",Tabelle4[[#This Row],[Spalte4]],1)-1),SEARCH("DB",Tabelle4[[#This Row],[Spalte4]],1),20)</f>
        <v>#VALUE!</v>
      </c>
      <c r="P9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7" s="2" t="str">
        <f>IF(ISNUMBER(SEARCH(".",RIGHT(Tabelle4[[#This Row],[Spalte4]],2),1)),RIGHT(Tabelle4[[#This Row],[Spalte4]],1),"")</f>
        <v/>
      </c>
      <c r="R927" t="e">
        <f>_xlfn.TEXTJOIN(" ",FALSE,Tabelle4[[#This Row],[H]],_xlfn.TEXTJOIN(".",TRUE,Tabelle4[[#This Row],[byte]],Tabelle4[[#This Row],[bit]]))</f>
        <v>#VALUE!</v>
      </c>
      <c r="S927" t="str">
        <f xml:space="preserve"> "." &amp; SUBSTITUTE(SUBSTITUTE(Tabelle4[[#This Row],[Spalte3]],"[",""),"]","")</f>
        <v>.</v>
      </c>
      <c r="U927" t="str">
        <f>IF(Tabelle4[[#This Row],[Spalte5]]="BOOL","BOOL",
IF(Tabelle4[[#This Row],[Spalte5]]="DEZ+/-",
IF(P928-Tabelle4[[#This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7" s="4" t="e">
        <f>IF(Tabelle4[[#This Row],[Spalte5]] = "BOOL","0.1",P928-Tabelle4[[#This Row],[byte]])</f>
        <v>#VALUE!</v>
      </c>
    </row>
    <row r="928" spans="15:22" x14ac:dyDescent="0.25">
      <c r="O928" t="e">
        <f>MID(LEFT(Tabelle4[[#This Row],[Spalte4]],SEARCH(".",Tabelle4[[#This Row],[Spalte4]],1)-1),SEARCH("DB",Tabelle4[[#This Row],[Spalte4]],1),20)</f>
        <v>#VALUE!</v>
      </c>
      <c r="P9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8" s="2" t="str">
        <f>IF(ISNUMBER(SEARCH(".",RIGHT(Tabelle4[[#This Row],[Spalte4]],2),1)),RIGHT(Tabelle4[[#This Row],[Spalte4]],1),"")</f>
        <v/>
      </c>
      <c r="R928" t="e">
        <f>_xlfn.TEXTJOIN(" ",FALSE,Tabelle4[[#This Row],[H]],_xlfn.TEXTJOIN(".",TRUE,Tabelle4[[#This Row],[byte]],Tabelle4[[#This Row],[bit]]))</f>
        <v>#VALUE!</v>
      </c>
      <c r="S928" t="str">
        <f xml:space="preserve"> "." &amp; SUBSTITUTE(SUBSTITUTE(Tabelle4[[#This Row],[Spalte3]],"[",""),"]","")</f>
        <v>.</v>
      </c>
      <c r="U928" t="str">
        <f>IF(Tabelle4[[#This Row],[Spalte5]]="BOOL","BOOL",
IF(Tabelle4[[#This Row],[Spalte5]]="DEZ+/-",
IF(P929-Tabelle4[[#This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8" s="4" t="e">
        <f>IF(Tabelle4[[#This Row],[Spalte5]] = "BOOL","0.1",P929-Tabelle4[[#This Row],[byte]])</f>
        <v>#VALUE!</v>
      </c>
    </row>
    <row r="929" spans="15:22" x14ac:dyDescent="0.25">
      <c r="O929" t="e">
        <f>MID(LEFT(Tabelle4[[#This Row],[Spalte4]],SEARCH(".",Tabelle4[[#This Row],[Spalte4]],1)-1),SEARCH("DB",Tabelle4[[#This Row],[Spalte4]],1),20)</f>
        <v>#VALUE!</v>
      </c>
      <c r="P9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29" s="2" t="str">
        <f>IF(ISNUMBER(SEARCH(".",RIGHT(Tabelle4[[#This Row],[Spalte4]],2),1)),RIGHT(Tabelle4[[#This Row],[Spalte4]],1),"")</f>
        <v/>
      </c>
      <c r="R929" t="e">
        <f>_xlfn.TEXTJOIN(" ",FALSE,Tabelle4[[#This Row],[H]],_xlfn.TEXTJOIN(".",TRUE,Tabelle4[[#This Row],[byte]],Tabelle4[[#This Row],[bit]]))</f>
        <v>#VALUE!</v>
      </c>
      <c r="S929" t="str">
        <f xml:space="preserve"> "." &amp; SUBSTITUTE(SUBSTITUTE(Tabelle4[[#This Row],[Spalte3]],"[",""),"]","")</f>
        <v>.</v>
      </c>
      <c r="U929" t="str">
        <f>IF(Tabelle4[[#This Row],[Spalte5]]="BOOL","BOOL",
IF(Tabelle4[[#This Row],[Spalte5]]="DEZ+/-",
IF(P930-Tabelle4[[#This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29" s="4" t="e">
        <f>IF(Tabelle4[[#This Row],[Spalte5]] = "BOOL","0.1",P930-Tabelle4[[#This Row],[byte]])</f>
        <v>#VALUE!</v>
      </c>
    </row>
    <row r="930" spans="15:22" x14ac:dyDescent="0.25">
      <c r="O930" t="e">
        <f>MID(LEFT(Tabelle4[[#This Row],[Spalte4]],SEARCH(".",Tabelle4[[#This Row],[Spalte4]],1)-1),SEARCH("DB",Tabelle4[[#This Row],[Spalte4]],1),20)</f>
        <v>#VALUE!</v>
      </c>
      <c r="P9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0" s="2" t="str">
        <f>IF(ISNUMBER(SEARCH(".",RIGHT(Tabelle4[[#This Row],[Spalte4]],2),1)),RIGHT(Tabelle4[[#This Row],[Spalte4]],1),"")</f>
        <v/>
      </c>
      <c r="R930" t="e">
        <f>_xlfn.TEXTJOIN(" ",FALSE,Tabelle4[[#This Row],[H]],_xlfn.TEXTJOIN(".",TRUE,Tabelle4[[#This Row],[byte]],Tabelle4[[#This Row],[bit]]))</f>
        <v>#VALUE!</v>
      </c>
      <c r="S930" t="str">
        <f xml:space="preserve"> "." &amp; SUBSTITUTE(SUBSTITUTE(Tabelle4[[#This Row],[Spalte3]],"[",""),"]","")</f>
        <v>.</v>
      </c>
      <c r="U930" t="str">
        <f>IF(Tabelle4[[#This Row],[Spalte5]]="BOOL","BOOL",
IF(Tabelle4[[#This Row],[Spalte5]]="DEZ+/-",
IF(P931-Tabelle4[[#This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0" s="4" t="e">
        <f>IF(Tabelle4[[#This Row],[Spalte5]] = "BOOL","0.1",P931-Tabelle4[[#This Row],[byte]])</f>
        <v>#VALUE!</v>
      </c>
    </row>
    <row r="931" spans="15:22" x14ac:dyDescent="0.25">
      <c r="O931" t="e">
        <f>MID(LEFT(Tabelle4[[#This Row],[Spalte4]],SEARCH(".",Tabelle4[[#This Row],[Spalte4]],1)-1),SEARCH("DB",Tabelle4[[#This Row],[Spalte4]],1),20)</f>
        <v>#VALUE!</v>
      </c>
      <c r="P9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1" s="2" t="str">
        <f>IF(ISNUMBER(SEARCH(".",RIGHT(Tabelle4[[#This Row],[Spalte4]],2),1)),RIGHT(Tabelle4[[#This Row],[Spalte4]],1),"")</f>
        <v/>
      </c>
      <c r="R931" t="e">
        <f>_xlfn.TEXTJOIN(" ",FALSE,Tabelle4[[#This Row],[H]],_xlfn.TEXTJOIN(".",TRUE,Tabelle4[[#This Row],[byte]],Tabelle4[[#This Row],[bit]]))</f>
        <v>#VALUE!</v>
      </c>
      <c r="S931" t="str">
        <f xml:space="preserve"> "." &amp; SUBSTITUTE(SUBSTITUTE(Tabelle4[[#This Row],[Spalte3]],"[",""),"]","")</f>
        <v>.</v>
      </c>
      <c r="U931" t="str">
        <f>IF(Tabelle4[[#This Row],[Spalte5]]="BOOL","BOOL",
IF(Tabelle4[[#This Row],[Spalte5]]="DEZ+/-",
IF(P932-Tabelle4[[#This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1" s="4" t="e">
        <f>IF(Tabelle4[[#This Row],[Spalte5]] = "BOOL","0.1",P932-Tabelle4[[#This Row],[byte]])</f>
        <v>#VALUE!</v>
      </c>
    </row>
    <row r="932" spans="15:22" x14ac:dyDescent="0.25">
      <c r="O932" t="e">
        <f>MID(LEFT(Tabelle4[[#This Row],[Spalte4]],SEARCH(".",Tabelle4[[#This Row],[Spalte4]],1)-1),SEARCH("DB",Tabelle4[[#This Row],[Spalte4]],1),20)</f>
        <v>#VALUE!</v>
      </c>
      <c r="P9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2" s="2" t="str">
        <f>IF(ISNUMBER(SEARCH(".",RIGHT(Tabelle4[[#This Row],[Spalte4]],2),1)),RIGHT(Tabelle4[[#This Row],[Spalte4]],1),"")</f>
        <v/>
      </c>
      <c r="R932" t="e">
        <f>_xlfn.TEXTJOIN(" ",FALSE,Tabelle4[[#This Row],[H]],_xlfn.TEXTJOIN(".",TRUE,Tabelle4[[#This Row],[byte]],Tabelle4[[#This Row],[bit]]))</f>
        <v>#VALUE!</v>
      </c>
      <c r="S932" t="str">
        <f xml:space="preserve"> "." &amp; SUBSTITUTE(SUBSTITUTE(Tabelle4[[#This Row],[Spalte3]],"[",""),"]","")</f>
        <v>.</v>
      </c>
      <c r="U932" t="str">
        <f>IF(Tabelle4[[#This Row],[Spalte5]]="BOOL","BOOL",
IF(Tabelle4[[#This Row],[Spalte5]]="DEZ+/-",
IF(P933-Tabelle4[[#This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2" s="4" t="e">
        <f>IF(Tabelle4[[#This Row],[Spalte5]] = "BOOL","0.1",P933-Tabelle4[[#This Row],[byte]])</f>
        <v>#VALUE!</v>
      </c>
    </row>
    <row r="933" spans="15:22" x14ac:dyDescent="0.25">
      <c r="O933" t="e">
        <f>MID(LEFT(Tabelle4[[#This Row],[Spalte4]],SEARCH(".",Tabelle4[[#This Row],[Spalte4]],1)-1),SEARCH("DB",Tabelle4[[#This Row],[Spalte4]],1),20)</f>
        <v>#VALUE!</v>
      </c>
      <c r="P9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3" s="2" t="str">
        <f>IF(ISNUMBER(SEARCH(".",RIGHT(Tabelle4[[#This Row],[Spalte4]],2),1)),RIGHT(Tabelle4[[#This Row],[Spalte4]],1),"")</f>
        <v/>
      </c>
      <c r="R933" t="e">
        <f>_xlfn.TEXTJOIN(" ",FALSE,Tabelle4[[#This Row],[H]],_xlfn.TEXTJOIN(".",TRUE,Tabelle4[[#This Row],[byte]],Tabelle4[[#This Row],[bit]]))</f>
        <v>#VALUE!</v>
      </c>
      <c r="S933" t="str">
        <f xml:space="preserve"> "." &amp; SUBSTITUTE(SUBSTITUTE(Tabelle4[[#This Row],[Spalte3]],"[",""),"]","")</f>
        <v>.</v>
      </c>
      <c r="U933" t="str">
        <f>IF(Tabelle4[[#This Row],[Spalte5]]="BOOL","BOOL",
IF(Tabelle4[[#This Row],[Spalte5]]="DEZ+/-",
IF(P934-Tabelle4[[#This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3" s="4" t="e">
        <f>IF(Tabelle4[[#This Row],[Spalte5]] = "BOOL","0.1",P934-Tabelle4[[#This Row],[byte]])</f>
        <v>#VALUE!</v>
      </c>
    </row>
    <row r="934" spans="15:22" x14ac:dyDescent="0.25">
      <c r="O934" t="e">
        <f>MID(LEFT(Tabelle4[[#This Row],[Spalte4]],SEARCH(".",Tabelle4[[#This Row],[Spalte4]],1)-1),SEARCH("DB",Tabelle4[[#This Row],[Spalte4]],1),20)</f>
        <v>#VALUE!</v>
      </c>
      <c r="P9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4" s="2" t="str">
        <f>IF(ISNUMBER(SEARCH(".",RIGHT(Tabelle4[[#This Row],[Spalte4]],2),1)),RIGHT(Tabelle4[[#This Row],[Spalte4]],1),"")</f>
        <v/>
      </c>
      <c r="R934" t="e">
        <f>_xlfn.TEXTJOIN(" ",FALSE,Tabelle4[[#This Row],[H]],_xlfn.TEXTJOIN(".",TRUE,Tabelle4[[#This Row],[byte]],Tabelle4[[#This Row],[bit]]))</f>
        <v>#VALUE!</v>
      </c>
      <c r="S934" t="str">
        <f xml:space="preserve"> "." &amp; SUBSTITUTE(SUBSTITUTE(Tabelle4[[#This Row],[Spalte3]],"[",""),"]","")</f>
        <v>.</v>
      </c>
      <c r="U934" t="str">
        <f>IF(Tabelle4[[#This Row],[Spalte5]]="BOOL","BOOL",
IF(Tabelle4[[#This Row],[Spalte5]]="DEZ+/-",
IF(P935-Tabelle4[[#This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4" s="4" t="e">
        <f>IF(Tabelle4[[#This Row],[Spalte5]] = "BOOL","0.1",P935-Tabelle4[[#This Row],[byte]])</f>
        <v>#VALUE!</v>
      </c>
    </row>
    <row r="935" spans="15:22" x14ac:dyDescent="0.25">
      <c r="O935" t="e">
        <f>MID(LEFT(Tabelle4[[#This Row],[Spalte4]],SEARCH(".",Tabelle4[[#This Row],[Spalte4]],1)-1),SEARCH("DB",Tabelle4[[#This Row],[Spalte4]],1),20)</f>
        <v>#VALUE!</v>
      </c>
      <c r="P9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5" s="2" t="str">
        <f>IF(ISNUMBER(SEARCH(".",RIGHT(Tabelle4[[#This Row],[Spalte4]],2),1)),RIGHT(Tabelle4[[#This Row],[Spalte4]],1),"")</f>
        <v/>
      </c>
      <c r="R935" t="e">
        <f>_xlfn.TEXTJOIN(" ",FALSE,Tabelle4[[#This Row],[H]],_xlfn.TEXTJOIN(".",TRUE,Tabelle4[[#This Row],[byte]],Tabelle4[[#This Row],[bit]]))</f>
        <v>#VALUE!</v>
      </c>
      <c r="S935" t="str">
        <f xml:space="preserve"> "." &amp; SUBSTITUTE(SUBSTITUTE(Tabelle4[[#This Row],[Spalte3]],"[",""),"]","")</f>
        <v>.</v>
      </c>
      <c r="U935" t="str">
        <f>IF(Tabelle4[[#This Row],[Spalte5]]="BOOL","BOOL",
IF(Tabelle4[[#This Row],[Spalte5]]="DEZ+/-",
IF(P936-Tabelle4[[#This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5" s="4" t="e">
        <f>IF(Tabelle4[[#This Row],[Spalte5]] = "BOOL","0.1",P936-Tabelle4[[#This Row],[byte]])</f>
        <v>#VALUE!</v>
      </c>
    </row>
    <row r="936" spans="15:22" x14ac:dyDescent="0.25">
      <c r="O936" t="e">
        <f>MID(LEFT(Tabelle4[[#This Row],[Spalte4]],SEARCH(".",Tabelle4[[#This Row],[Spalte4]],1)-1),SEARCH("DB",Tabelle4[[#This Row],[Spalte4]],1),20)</f>
        <v>#VALUE!</v>
      </c>
      <c r="P9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6" s="2" t="str">
        <f>IF(ISNUMBER(SEARCH(".",RIGHT(Tabelle4[[#This Row],[Spalte4]],2),1)),RIGHT(Tabelle4[[#This Row],[Spalte4]],1),"")</f>
        <v/>
      </c>
      <c r="R936" t="e">
        <f>_xlfn.TEXTJOIN(" ",FALSE,Tabelle4[[#This Row],[H]],_xlfn.TEXTJOIN(".",TRUE,Tabelle4[[#This Row],[byte]],Tabelle4[[#This Row],[bit]]))</f>
        <v>#VALUE!</v>
      </c>
      <c r="S936" t="str">
        <f xml:space="preserve"> "." &amp; SUBSTITUTE(SUBSTITUTE(Tabelle4[[#This Row],[Spalte3]],"[",""),"]","")</f>
        <v>.</v>
      </c>
      <c r="U936" t="str">
        <f>IF(Tabelle4[[#This Row],[Spalte5]]="BOOL","BOOL",
IF(Tabelle4[[#This Row],[Spalte5]]="DEZ+/-",
IF(P937-Tabelle4[[#This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6" s="4" t="e">
        <f>IF(Tabelle4[[#This Row],[Spalte5]] = "BOOL","0.1",P937-Tabelle4[[#This Row],[byte]])</f>
        <v>#VALUE!</v>
      </c>
    </row>
    <row r="937" spans="15:22" x14ac:dyDescent="0.25">
      <c r="O937" t="e">
        <f>MID(LEFT(Tabelle4[[#This Row],[Spalte4]],SEARCH(".",Tabelle4[[#This Row],[Spalte4]],1)-1),SEARCH("DB",Tabelle4[[#This Row],[Spalte4]],1),20)</f>
        <v>#VALUE!</v>
      </c>
      <c r="P9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7" s="2" t="str">
        <f>IF(ISNUMBER(SEARCH(".",RIGHT(Tabelle4[[#This Row],[Spalte4]],2),1)),RIGHT(Tabelle4[[#This Row],[Spalte4]],1),"")</f>
        <v/>
      </c>
      <c r="R937" t="e">
        <f>_xlfn.TEXTJOIN(" ",FALSE,Tabelle4[[#This Row],[H]],_xlfn.TEXTJOIN(".",TRUE,Tabelle4[[#This Row],[byte]],Tabelle4[[#This Row],[bit]]))</f>
        <v>#VALUE!</v>
      </c>
      <c r="S937" t="str">
        <f xml:space="preserve"> "." &amp; SUBSTITUTE(SUBSTITUTE(Tabelle4[[#This Row],[Spalte3]],"[",""),"]","")</f>
        <v>.</v>
      </c>
      <c r="U937" t="str">
        <f>IF(Tabelle4[[#This Row],[Spalte5]]="BOOL","BOOL",
IF(Tabelle4[[#This Row],[Spalte5]]="DEZ+/-",
IF(P938-Tabelle4[[#This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7" s="4" t="e">
        <f>IF(Tabelle4[[#This Row],[Spalte5]] = "BOOL","0.1",P938-Tabelle4[[#This Row],[byte]])</f>
        <v>#VALUE!</v>
      </c>
    </row>
    <row r="938" spans="15:22" x14ac:dyDescent="0.25">
      <c r="O938" t="e">
        <f>MID(LEFT(Tabelle4[[#This Row],[Spalte4]],SEARCH(".",Tabelle4[[#This Row],[Spalte4]],1)-1),SEARCH("DB",Tabelle4[[#This Row],[Spalte4]],1),20)</f>
        <v>#VALUE!</v>
      </c>
      <c r="P9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8" s="2" t="str">
        <f>IF(ISNUMBER(SEARCH(".",RIGHT(Tabelle4[[#This Row],[Spalte4]],2),1)),RIGHT(Tabelle4[[#This Row],[Spalte4]],1),"")</f>
        <v/>
      </c>
      <c r="R938" t="e">
        <f>_xlfn.TEXTJOIN(" ",FALSE,Tabelle4[[#This Row],[H]],_xlfn.TEXTJOIN(".",TRUE,Tabelle4[[#This Row],[byte]],Tabelle4[[#This Row],[bit]]))</f>
        <v>#VALUE!</v>
      </c>
      <c r="S938" t="str">
        <f xml:space="preserve"> "." &amp; SUBSTITUTE(SUBSTITUTE(Tabelle4[[#This Row],[Spalte3]],"[",""),"]","")</f>
        <v>.</v>
      </c>
      <c r="U938" t="str">
        <f>IF(Tabelle4[[#This Row],[Spalte5]]="BOOL","BOOL",
IF(Tabelle4[[#This Row],[Spalte5]]="DEZ+/-",
IF(P939-Tabelle4[[#This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8" s="4" t="e">
        <f>IF(Tabelle4[[#This Row],[Spalte5]] = "BOOL","0.1",P939-Tabelle4[[#This Row],[byte]])</f>
        <v>#VALUE!</v>
      </c>
    </row>
    <row r="939" spans="15:22" x14ac:dyDescent="0.25">
      <c r="O939" t="e">
        <f>MID(LEFT(Tabelle4[[#This Row],[Spalte4]],SEARCH(".",Tabelle4[[#This Row],[Spalte4]],1)-1),SEARCH("DB",Tabelle4[[#This Row],[Spalte4]],1),20)</f>
        <v>#VALUE!</v>
      </c>
      <c r="P9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39" s="2" t="str">
        <f>IF(ISNUMBER(SEARCH(".",RIGHT(Tabelle4[[#This Row],[Spalte4]],2),1)),RIGHT(Tabelle4[[#This Row],[Spalte4]],1),"")</f>
        <v/>
      </c>
      <c r="R939" t="e">
        <f>_xlfn.TEXTJOIN(" ",FALSE,Tabelle4[[#This Row],[H]],_xlfn.TEXTJOIN(".",TRUE,Tabelle4[[#This Row],[byte]],Tabelle4[[#This Row],[bit]]))</f>
        <v>#VALUE!</v>
      </c>
      <c r="S939" t="str">
        <f xml:space="preserve"> "." &amp; SUBSTITUTE(SUBSTITUTE(Tabelle4[[#This Row],[Spalte3]],"[",""),"]","")</f>
        <v>.</v>
      </c>
      <c r="U939" t="str">
        <f>IF(Tabelle4[[#This Row],[Spalte5]]="BOOL","BOOL",
IF(Tabelle4[[#This Row],[Spalte5]]="DEZ+/-",
IF(P940-Tabelle4[[#This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39" s="4" t="e">
        <f>IF(Tabelle4[[#This Row],[Spalte5]] = "BOOL","0.1",P940-Tabelle4[[#This Row],[byte]])</f>
        <v>#VALUE!</v>
      </c>
    </row>
    <row r="940" spans="15:22" x14ac:dyDescent="0.25">
      <c r="O940" t="e">
        <f>MID(LEFT(Tabelle4[[#This Row],[Spalte4]],SEARCH(".",Tabelle4[[#This Row],[Spalte4]],1)-1),SEARCH("DB",Tabelle4[[#This Row],[Spalte4]],1),20)</f>
        <v>#VALUE!</v>
      </c>
      <c r="P9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0" s="2" t="str">
        <f>IF(ISNUMBER(SEARCH(".",RIGHT(Tabelle4[[#This Row],[Spalte4]],2),1)),RIGHT(Tabelle4[[#This Row],[Spalte4]],1),"")</f>
        <v/>
      </c>
      <c r="R940" t="e">
        <f>_xlfn.TEXTJOIN(" ",FALSE,Tabelle4[[#This Row],[H]],_xlfn.TEXTJOIN(".",TRUE,Tabelle4[[#This Row],[byte]],Tabelle4[[#This Row],[bit]]))</f>
        <v>#VALUE!</v>
      </c>
      <c r="S940" t="str">
        <f xml:space="preserve"> "." &amp; SUBSTITUTE(SUBSTITUTE(Tabelle4[[#This Row],[Spalte3]],"[",""),"]","")</f>
        <v>.</v>
      </c>
      <c r="U940" t="str">
        <f>IF(Tabelle4[[#This Row],[Spalte5]]="BOOL","BOOL",
IF(Tabelle4[[#This Row],[Spalte5]]="DEZ+/-",
IF(P941-Tabelle4[[#This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0" s="4" t="e">
        <f>IF(Tabelle4[[#This Row],[Spalte5]] = "BOOL","0.1",P941-Tabelle4[[#This Row],[byte]])</f>
        <v>#VALUE!</v>
      </c>
    </row>
    <row r="941" spans="15:22" x14ac:dyDescent="0.25">
      <c r="O941" t="e">
        <f>MID(LEFT(Tabelle4[[#This Row],[Spalte4]],SEARCH(".",Tabelle4[[#This Row],[Spalte4]],1)-1),SEARCH("DB",Tabelle4[[#This Row],[Spalte4]],1),20)</f>
        <v>#VALUE!</v>
      </c>
      <c r="P9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1" s="2" t="str">
        <f>IF(ISNUMBER(SEARCH(".",RIGHT(Tabelle4[[#This Row],[Spalte4]],2),1)),RIGHT(Tabelle4[[#This Row],[Spalte4]],1),"")</f>
        <v/>
      </c>
      <c r="R941" t="e">
        <f>_xlfn.TEXTJOIN(" ",FALSE,Tabelle4[[#This Row],[H]],_xlfn.TEXTJOIN(".",TRUE,Tabelle4[[#This Row],[byte]],Tabelle4[[#This Row],[bit]]))</f>
        <v>#VALUE!</v>
      </c>
      <c r="S941" t="str">
        <f xml:space="preserve"> "." &amp; SUBSTITUTE(SUBSTITUTE(Tabelle4[[#This Row],[Spalte3]],"[",""),"]","")</f>
        <v>.</v>
      </c>
      <c r="U941" t="str">
        <f>IF(Tabelle4[[#This Row],[Spalte5]]="BOOL","BOOL",
IF(Tabelle4[[#This Row],[Spalte5]]="DEZ+/-",
IF(P942-Tabelle4[[#This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1" s="4" t="e">
        <f>IF(Tabelle4[[#This Row],[Spalte5]] = "BOOL","0.1",P942-Tabelle4[[#This Row],[byte]])</f>
        <v>#VALUE!</v>
      </c>
    </row>
    <row r="942" spans="15:22" x14ac:dyDescent="0.25">
      <c r="O942" t="e">
        <f>MID(LEFT(Tabelle4[[#This Row],[Spalte4]],SEARCH(".",Tabelle4[[#This Row],[Spalte4]],1)-1),SEARCH("DB",Tabelle4[[#This Row],[Spalte4]],1),20)</f>
        <v>#VALUE!</v>
      </c>
      <c r="P9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2" s="2" t="str">
        <f>IF(ISNUMBER(SEARCH(".",RIGHT(Tabelle4[[#This Row],[Spalte4]],2),1)),RIGHT(Tabelle4[[#This Row],[Spalte4]],1),"")</f>
        <v/>
      </c>
      <c r="R942" t="e">
        <f>_xlfn.TEXTJOIN(" ",FALSE,Tabelle4[[#This Row],[H]],_xlfn.TEXTJOIN(".",TRUE,Tabelle4[[#This Row],[byte]],Tabelle4[[#This Row],[bit]]))</f>
        <v>#VALUE!</v>
      </c>
      <c r="S942" t="str">
        <f xml:space="preserve"> "." &amp; SUBSTITUTE(SUBSTITUTE(Tabelle4[[#This Row],[Spalte3]],"[",""),"]","")</f>
        <v>.</v>
      </c>
      <c r="U942" t="str">
        <f>IF(Tabelle4[[#This Row],[Spalte5]]="BOOL","BOOL",
IF(Tabelle4[[#This Row],[Spalte5]]="DEZ+/-",
IF(P943-Tabelle4[[#This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2" s="4" t="e">
        <f>IF(Tabelle4[[#This Row],[Spalte5]] = "BOOL","0.1",P943-Tabelle4[[#This Row],[byte]])</f>
        <v>#VALUE!</v>
      </c>
    </row>
    <row r="943" spans="15:22" x14ac:dyDescent="0.25">
      <c r="O943" t="e">
        <f>MID(LEFT(Tabelle4[[#This Row],[Spalte4]],SEARCH(".",Tabelle4[[#This Row],[Spalte4]],1)-1),SEARCH("DB",Tabelle4[[#This Row],[Spalte4]],1),20)</f>
        <v>#VALUE!</v>
      </c>
      <c r="P9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3" s="2" t="str">
        <f>IF(ISNUMBER(SEARCH(".",RIGHT(Tabelle4[[#This Row],[Spalte4]],2),1)),RIGHT(Tabelle4[[#This Row],[Spalte4]],1),"")</f>
        <v/>
      </c>
      <c r="R943" t="e">
        <f>_xlfn.TEXTJOIN(" ",FALSE,Tabelle4[[#This Row],[H]],_xlfn.TEXTJOIN(".",TRUE,Tabelle4[[#This Row],[byte]],Tabelle4[[#This Row],[bit]]))</f>
        <v>#VALUE!</v>
      </c>
      <c r="S943" t="str">
        <f xml:space="preserve"> "." &amp; SUBSTITUTE(SUBSTITUTE(Tabelle4[[#This Row],[Spalte3]],"[",""),"]","")</f>
        <v>.</v>
      </c>
      <c r="U943" t="str">
        <f>IF(Tabelle4[[#This Row],[Spalte5]]="BOOL","BOOL",
IF(Tabelle4[[#This Row],[Spalte5]]="DEZ+/-",
IF(P944-Tabelle4[[#This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3" s="4" t="e">
        <f>IF(Tabelle4[[#This Row],[Spalte5]] = "BOOL","0.1",P944-Tabelle4[[#This Row],[byte]])</f>
        <v>#VALUE!</v>
      </c>
    </row>
    <row r="944" spans="15:22" x14ac:dyDescent="0.25">
      <c r="O944" t="e">
        <f>MID(LEFT(Tabelle4[[#This Row],[Spalte4]],SEARCH(".",Tabelle4[[#This Row],[Spalte4]],1)-1),SEARCH("DB",Tabelle4[[#This Row],[Spalte4]],1),20)</f>
        <v>#VALUE!</v>
      </c>
      <c r="P9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4" s="2" t="str">
        <f>IF(ISNUMBER(SEARCH(".",RIGHT(Tabelle4[[#This Row],[Spalte4]],2),1)),RIGHT(Tabelle4[[#This Row],[Spalte4]],1),"")</f>
        <v/>
      </c>
      <c r="R944" t="e">
        <f>_xlfn.TEXTJOIN(" ",FALSE,Tabelle4[[#This Row],[H]],_xlfn.TEXTJOIN(".",TRUE,Tabelle4[[#This Row],[byte]],Tabelle4[[#This Row],[bit]]))</f>
        <v>#VALUE!</v>
      </c>
      <c r="S944" t="str">
        <f xml:space="preserve"> "." &amp; SUBSTITUTE(SUBSTITUTE(Tabelle4[[#This Row],[Spalte3]],"[",""),"]","")</f>
        <v>.</v>
      </c>
      <c r="U944" t="str">
        <f>IF(Tabelle4[[#This Row],[Spalte5]]="BOOL","BOOL",
IF(Tabelle4[[#This Row],[Spalte5]]="DEZ+/-",
IF(P945-Tabelle4[[#This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4" s="4" t="e">
        <f>IF(Tabelle4[[#This Row],[Spalte5]] = "BOOL","0.1",P945-Tabelle4[[#This Row],[byte]])</f>
        <v>#VALUE!</v>
      </c>
    </row>
    <row r="945" spans="15:22" x14ac:dyDescent="0.25">
      <c r="O945" t="e">
        <f>MID(LEFT(Tabelle4[[#This Row],[Spalte4]],SEARCH(".",Tabelle4[[#This Row],[Spalte4]],1)-1),SEARCH("DB",Tabelle4[[#This Row],[Spalte4]],1),20)</f>
        <v>#VALUE!</v>
      </c>
      <c r="P9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5" s="2" t="str">
        <f>IF(ISNUMBER(SEARCH(".",RIGHT(Tabelle4[[#This Row],[Spalte4]],2),1)),RIGHT(Tabelle4[[#This Row],[Spalte4]],1),"")</f>
        <v/>
      </c>
      <c r="R945" t="e">
        <f>_xlfn.TEXTJOIN(" ",FALSE,Tabelle4[[#This Row],[H]],_xlfn.TEXTJOIN(".",TRUE,Tabelle4[[#This Row],[byte]],Tabelle4[[#This Row],[bit]]))</f>
        <v>#VALUE!</v>
      </c>
      <c r="S945" t="str">
        <f xml:space="preserve"> "." &amp; SUBSTITUTE(SUBSTITUTE(Tabelle4[[#This Row],[Spalte3]],"[",""),"]","")</f>
        <v>.</v>
      </c>
      <c r="U945" t="str">
        <f>IF(Tabelle4[[#This Row],[Spalte5]]="BOOL","BOOL",
IF(Tabelle4[[#This Row],[Spalte5]]="DEZ+/-",
IF(P946-Tabelle4[[#This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5" s="4" t="e">
        <f>IF(Tabelle4[[#This Row],[Spalte5]] = "BOOL","0.1",P946-Tabelle4[[#This Row],[byte]])</f>
        <v>#VALUE!</v>
      </c>
    </row>
    <row r="946" spans="15:22" x14ac:dyDescent="0.25">
      <c r="O946" t="e">
        <f>MID(LEFT(Tabelle4[[#This Row],[Spalte4]],SEARCH(".",Tabelle4[[#This Row],[Spalte4]],1)-1),SEARCH("DB",Tabelle4[[#This Row],[Spalte4]],1),20)</f>
        <v>#VALUE!</v>
      </c>
      <c r="P9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6" s="2" t="str">
        <f>IF(ISNUMBER(SEARCH(".",RIGHT(Tabelle4[[#This Row],[Spalte4]],2),1)),RIGHT(Tabelle4[[#This Row],[Spalte4]],1),"")</f>
        <v/>
      </c>
      <c r="R946" t="e">
        <f>_xlfn.TEXTJOIN(" ",FALSE,Tabelle4[[#This Row],[H]],_xlfn.TEXTJOIN(".",TRUE,Tabelle4[[#This Row],[byte]],Tabelle4[[#This Row],[bit]]))</f>
        <v>#VALUE!</v>
      </c>
      <c r="S946" t="str">
        <f xml:space="preserve"> "." &amp; SUBSTITUTE(SUBSTITUTE(Tabelle4[[#This Row],[Spalte3]],"[",""),"]","")</f>
        <v>.</v>
      </c>
      <c r="U946" t="str">
        <f>IF(Tabelle4[[#This Row],[Spalte5]]="BOOL","BOOL",
IF(Tabelle4[[#This Row],[Spalte5]]="DEZ+/-",
IF(P947-Tabelle4[[#This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6" s="4" t="e">
        <f>IF(Tabelle4[[#This Row],[Spalte5]] = "BOOL","0.1",P947-Tabelle4[[#This Row],[byte]])</f>
        <v>#VALUE!</v>
      </c>
    </row>
    <row r="947" spans="15:22" x14ac:dyDescent="0.25">
      <c r="O947" t="e">
        <f>MID(LEFT(Tabelle4[[#This Row],[Spalte4]],SEARCH(".",Tabelle4[[#This Row],[Spalte4]],1)-1),SEARCH("DB",Tabelle4[[#This Row],[Spalte4]],1),20)</f>
        <v>#VALUE!</v>
      </c>
      <c r="P9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7" s="2" t="str">
        <f>IF(ISNUMBER(SEARCH(".",RIGHT(Tabelle4[[#This Row],[Spalte4]],2),1)),RIGHT(Tabelle4[[#This Row],[Spalte4]],1),"")</f>
        <v/>
      </c>
      <c r="R947" t="e">
        <f>_xlfn.TEXTJOIN(" ",FALSE,Tabelle4[[#This Row],[H]],_xlfn.TEXTJOIN(".",TRUE,Tabelle4[[#This Row],[byte]],Tabelle4[[#This Row],[bit]]))</f>
        <v>#VALUE!</v>
      </c>
      <c r="S947" t="str">
        <f xml:space="preserve"> "." &amp; SUBSTITUTE(SUBSTITUTE(Tabelle4[[#This Row],[Spalte3]],"[",""),"]","")</f>
        <v>.</v>
      </c>
      <c r="U947" t="str">
        <f>IF(Tabelle4[[#This Row],[Spalte5]]="BOOL","BOOL",
IF(Tabelle4[[#This Row],[Spalte5]]="DEZ+/-",
IF(P948-Tabelle4[[#This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7" s="4" t="e">
        <f>IF(Tabelle4[[#This Row],[Spalte5]] = "BOOL","0.1",P948-Tabelle4[[#This Row],[byte]])</f>
        <v>#VALUE!</v>
      </c>
    </row>
    <row r="948" spans="15:22" x14ac:dyDescent="0.25">
      <c r="O948" t="e">
        <f>MID(LEFT(Tabelle4[[#This Row],[Spalte4]],SEARCH(".",Tabelle4[[#This Row],[Spalte4]],1)-1),SEARCH("DB",Tabelle4[[#This Row],[Spalte4]],1),20)</f>
        <v>#VALUE!</v>
      </c>
      <c r="P9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8" s="2" t="str">
        <f>IF(ISNUMBER(SEARCH(".",RIGHT(Tabelle4[[#This Row],[Spalte4]],2),1)),RIGHT(Tabelle4[[#This Row],[Spalte4]],1),"")</f>
        <v/>
      </c>
      <c r="R948" t="e">
        <f>_xlfn.TEXTJOIN(" ",FALSE,Tabelle4[[#This Row],[H]],_xlfn.TEXTJOIN(".",TRUE,Tabelle4[[#This Row],[byte]],Tabelle4[[#This Row],[bit]]))</f>
        <v>#VALUE!</v>
      </c>
      <c r="S948" t="str">
        <f xml:space="preserve"> "." &amp; SUBSTITUTE(SUBSTITUTE(Tabelle4[[#This Row],[Spalte3]],"[",""),"]","")</f>
        <v>.</v>
      </c>
      <c r="U948" t="str">
        <f>IF(Tabelle4[[#This Row],[Spalte5]]="BOOL","BOOL",
IF(Tabelle4[[#This Row],[Spalte5]]="DEZ+/-",
IF(P949-Tabelle4[[#This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8" s="4" t="e">
        <f>IF(Tabelle4[[#This Row],[Spalte5]] = "BOOL","0.1",P949-Tabelle4[[#This Row],[byte]])</f>
        <v>#VALUE!</v>
      </c>
    </row>
    <row r="949" spans="15:22" x14ac:dyDescent="0.25">
      <c r="O949" t="e">
        <f>MID(LEFT(Tabelle4[[#This Row],[Spalte4]],SEARCH(".",Tabelle4[[#This Row],[Spalte4]],1)-1),SEARCH("DB",Tabelle4[[#This Row],[Spalte4]],1),20)</f>
        <v>#VALUE!</v>
      </c>
      <c r="P9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49" s="2" t="str">
        <f>IF(ISNUMBER(SEARCH(".",RIGHT(Tabelle4[[#This Row],[Spalte4]],2),1)),RIGHT(Tabelle4[[#This Row],[Spalte4]],1),"")</f>
        <v/>
      </c>
      <c r="R949" t="e">
        <f>_xlfn.TEXTJOIN(" ",FALSE,Tabelle4[[#This Row],[H]],_xlfn.TEXTJOIN(".",TRUE,Tabelle4[[#This Row],[byte]],Tabelle4[[#This Row],[bit]]))</f>
        <v>#VALUE!</v>
      </c>
      <c r="S949" t="str">
        <f xml:space="preserve"> "." &amp; SUBSTITUTE(SUBSTITUTE(Tabelle4[[#This Row],[Spalte3]],"[",""),"]","")</f>
        <v>.</v>
      </c>
      <c r="U949" t="str">
        <f>IF(Tabelle4[[#This Row],[Spalte5]]="BOOL","BOOL",
IF(Tabelle4[[#This Row],[Spalte5]]="DEZ+/-",
IF(P950-Tabelle4[[#This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49" s="4" t="e">
        <f>IF(Tabelle4[[#This Row],[Spalte5]] = "BOOL","0.1",P950-Tabelle4[[#This Row],[byte]])</f>
        <v>#VALUE!</v>
      </c>
    </row>
    <row r="950" spans="15:22" x14ac:dyDescent="0.25">
      <c r="O950" t="e">
        <f>MID(LEFT(Tabelle4[[#This Row],[Spalte4]],SEARCH(".",Tabelle4[[#This Row],[Spalte4]],1)-1),SEARCH("DB",Tabelle4[[#This Row],[Spalte4]],1),20)</f>
        <v>#VALUE!</v>
      </c>
      <c r="P9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0" s="2" t="str">
        <f>IF(ISNUMBER(SEARCH(".",RIGHT(Tabelle4[[#This Row],[Spalte4]],2),1)),RIGHT(Tabelle4[[#This Row],[Spalte4]],1),"")</f>
        <v/>
      </c>
      <c r="R950" t="e">
        <f>_xlfn.TEXTJOIN(" ",FALSE,Tabelle4[[#This Row],[H]],_xlfn.TEXTJOIN(".",TRUE,Tabelle4[[#This Row],[byte]],Tabelle4[[#This Row],[bit]]))</f>
        <v>#VALUE!</v>
      </c>
      <c r="S950" t="str">
        <f xml:space="preserve"> "." &amp; SUBSTITUTE(SUBSTITUTE(Tabelle4[[#This Row],[Spalte3]],"[",""),"]","")</f>
        <v>.</v>
      </c>
      <c r="U950" t="str">
        <f>IF(Tabelle4[[#This Row],[Spalte5]]="BOOL","BOOL",
IF(Tabelle4[[#This Row],[Spalte5]]="DEZ+/-",
IF(P951-Tabelle4[[#This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0" s="4" t="e">
        <f>IF(Tabelle4[[#This Row],[Spalte5]] = "BOOL","0.1",P951-Tabelle4[[#This Row],[byte]])</f>
        <v>#VALUE!</v>
      </c>
    </row>
    <row r="951" spans="15:22" x14ac:dyDescent="0.25">
      <c r="O951" t="e">
        <f>MID(LEFT(Tabelle4[[#This Row],[Spalte4]],SEARCH(".",Tabelle4[[#This Row],[Spalte4]],1)-1),SEARCH("DB",Tabelle4[[#This Row],[Spalte4]],1),20)</f>
        <v>#VALUE!</v>
      </c>
      <c r="P9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1" s="2" t="str">
        <f>IF(ISNUMBER(SEARCH(".",RIGHT(Tabelle4[[#This Row],[Spalte4]],2),1)),RIGHT(Tabelle4[[#This Row],[Spalte4]],1),"")</f>
        <v/>
      </c>
      <c r="R951" t="e">
        <f>_xlfn.TEXTJOIN(" ",FALSE,Tabelle4[[#This Row],[H]],_xlfn.TEXTJOIN(".",TRUE,Tabelle4[[#This Row],[byte]],Tabelle4[[#This Row],[bit]]))</f>
        <v>#VALUE!</v>
      </c>
      <c r="S951" t="str">
        <f xml:space="preserve"> "." &amp; SUBSTITUTE(SUBSTITUTE(Tabelle4[[#This Row],[Spalte3]],"[",""),"]","")</f>
        <v>.</v>
      </c>
      <c r="U951" t="str">
        <f>IF(Tabelle4[[#This Row],[Spalte5]]="BOOL","BOOL",
IF(Tabelle4[[#This Row],[Spalte5]]="DEZ+/-",
IF(P952-Tabelle4[[#This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1" s="4" t="e">
        <f>IF(Tabelle4[[#This Row],[Spalte5]] = "BOOL","0.1",P952-Tabelle4[[#This Row],[byte]])</f>
        <v>#VALUE!</v>
      </c>
    </row>
    <row r="952" spans="15:22" x14ac:dyDescent="0.25">
      <c r="O952" t="e">
        <f>MID(LEFT(Tabelle4[[#This Row],[Spalte4]],SEARCH(".",Tabelle4[[#This Row],[Spalte4]],1)-1),SEARCH("DB",Tabelle4[[#This Row],[Spalte4]],1),20)</f>
        <v>#VALUE!</v>
      </c>
      <c r="P9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2" s="2" t="str">
        <f>IF(ISNUMBER(SEARCH(".",RIGHT(Tabelle4[[#This Row],[Spalte4]],2),1)),RIGHT(Tabelle4[[#This Row],[Spalte4]],1),"")</f>
        <v/>
      </c>
      <c r="R952" t="e">
        <f>_xlfn.TEXTJOIN(" ",FALSE,Tabelle4[[#This Row],[H]],_xlfn.TEXTJOIN(".",TRUE,Tabelle4[[#This Row],[byte]],Tabelle4[[#This Row],[bit]]))</f>
        <v>#VALUE!</v>
      </c>
      <c r="S952" t="str">
        <f xml:space="preserve"> "." &amp; SUBSTITUTE(SUBSTITUTE(Tabelle4[[#This Row],[Spalte3]],"[",""),"]","")</f>
        <v>.</v>
      </c>
      <c r="U952" t="str">
        <f>IF(Tabelle4[[#This Row],[Spalte5]]="BOOL","BOOL",
IF(Tabelle4[[#This Row],[Spalte5]]="DEZ+/-",
IF(P953-Tabelle4[[#This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2" s="4" t="e">
        <f>IF(Tabelle4[[#This Row],[Spalte5]] = "BOOL","0.1",P953-Tabelle4[[#This Row],[byte]])</f>
        <v>#VALUE!</v>
      </c>
    </row>
    <row r="953" spans="15:22" x14ac:dyDescent="0.25">
      <c r="O953" t="e">
        <f>MID(LEFT(Tabelle4[[#This Row],[Spalte4]],SEARCH(".",Tabelle4[[#This Row],[Spalte4]],1)-1),SEARCH("DB",Tabelle4[[#This Row],[Spalte4]],1),20)</f>
        <v>#VALUE!</v>
      </c>
      <c r="P9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3" s="2" t="str">
        <f>IF(ISNUMBER(SEARCH(".",RIGHT(Tabelle4[[#This Row],[Spalte4]],2),1)),RIGHT(Tabelle4[[#This Row],[Spalte4]],1),"")</f>
        <v/>
      </c>
      <c r="R953" t="e">
        <f>_xlfn.TEXTJOIN(" ",FALSE,Tabelle4[[#This Row],[H]],_xlfn.TEXTJOIN(".",TRUE,Tabelle4[[#This Row],[byte]],Tabelle4[[#This Row],[bit]]))</f>
        <v>#VALUE!</v>
      </c>
      <c r="S953" t="str">
        <f xml:space="preserve"> "." &amp; SUBSTITUTE(SUBSTITUTE(Tabelle4[[#This Row],[Spalte3]],"[",""),"]","")</f>
        <v>.</v>
      </c>
      <c r="U953" t="str">
        <f>IF(Tabelle4[[#This Row],[Spalte5]]="BOOL","BOOL",
IF(Tabelle4[[#This Row],[Spalte5]]="DEZ+/-",
IF(P954-Tabelle4[[#This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3" s="4" t="e">
        <f>IF(Tabelle4[[#This Row],[Spalte5]] = "BOOL","0.1",P954-Tabelle4[[#This Row],[byte]])</f>
        <v>#VALUE!</v>
      </c>
    </row>
    <row r="954" spans="15:22" x14ac:dyDescent="0.25">
      <c r="O954" t="e">
        <f>MID(LEFT(Tabelle4[[#This Row],[Spalte4]],SEARCH(".",Tabelle4[[#This Row],[Spalte4]],1)-1),SEARCH("DB",Tabelle4[[#This Row],[Spalte4]],1),20)</f>
        <v>#VALUE!</v>
      </c>
      <c r="P9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4" s="2" t="str">
        <f>IF(ISNUMBER(SEARCH(".",RIGHT(Tabelle4[[#This Row],[Spalte4]],2),1)),RIGHT(Tabelle4[[#This Row],[Spalte4]],1),"")</f>
        <v/>
      </c>
      <c r="R954" t="e">
        <f>_xlfn.TEXTJOIN(" ",FALSE,Tabelle4[[#This Row],[H]],_xlfn.TEXTJOIN(".",TRUE,Tabelle4[[#This Row],[byte]],Tabelle4[[#This Row],[bit]]))</f>
        <v>#VALUE!</v>
      </c>
      <c r="S954" t="str">
        <f xml:space="preserve"> "." &amp; SUBSTITUTE(SUBSTITUTE(Tabelle4[[#This Row],[Spalte3]],"[",""),"]","")</f>
        <v>.</v>
      </c>
      <c r="U954" t="str">
        <f>IF(Tabelle4[[#This Row],[Spalte5]]="BOOL","BOOL",
IF(Tabelle4[[#This Row],[Spalte5]]="DEZ+/-",
IF(P955-Tabelle4[[#This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4" s="4" t="e">
        <f>IF(Tabelle4[[#This Row],[Spalte5]] = "BOOL","0.1",P955-Tabelle4[[#This Row],[byte]])</f>
        <v>#VALUE!</v>
      </c>
    </row>
    <row r="955" spans="15:22" x14ac:dyDescent="0.25">
      <c r="O955" t="e">
        <f>MID(LEFT(Tabelle4[[#This Row],[Spalte4]],SEARCH(".",Tabelle4[[#This Row],[Spalte4]],1)-1),SEARCH("DB",Tabelle4[[#This Row],[Spalte4]],1),20)</f>
        <v>#VALUE!</v>
      </c>
      <c r="P9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5" s="2" t="str">
        <f>IF(ISNUMBER(SEARCH(".",RIGHT(Tabelle4[[#This Row],[Spalte4]],2),1)),RIGHT(Tabelle4[[#This Row],[Spalte4]],1),"")</f>
        <v/>
      </c>
      <c r="R955" t="e">
        <f>_xlfn.TEXTJOIN(" ",FALSE,Tabelle4[[#This Row],[H]],_xlfn.TEXTJOIN(".",TRUE,Tabelle4[[#This Row],[byte]],Tabelle4[[#This Row],[bit]]))</f>
        <v>#VALUE!</v>
      </c>
      <c r="S955" t="str">
        <f xml:space="preserve"> "." &amp; SUBSTITUTE(SUBSTITUTE(Tabelle4[[#This Row],[Spalte3]],"[",""),"]","")</f>
        <v>.</v>
      </c>
      <c r="U955" t="str">
        <f>IF(Tabelle4[[#This Row],[Spalte5]]="BOOL","BOOL",
IF(Tabelle4[[#This Row],[Spalte5]]="DEZ+/-",
IF(P956-Tabelle4[[#This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5" s="4" t="e">
        <f>IF(Tabelle4[[#This Row],[Spalte5]] = "BOOL","0.1",P956-Tabelle4[[#This Row],[byte]])</f>
        <v>#VALUE!</v>
      </c>
    </row>
    <row r="956" spans="15:22" x14ac:dyDescent="0.25">
      <c r="O956" t="e">
        <f>MID(LEFT(Tabelle4[[#This Row],[Spalte4]],SEARCH(".",Tabelle4[[#This Row],[Spalte4]],1)-1),SEARCH("DB",Tabelle4[[#This Row],[Spalte4]],1),20)</f>
        <v>#VALUE!</v>
      </c>
      <c r="P9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6" s="2" t="str">
        <f>IF(ISNUMBER(SEARCH(".",RIGHT(Tabelle4[[#This Row],[Spalte4]],2),1)),RIGHT(Tabelle4[[#This Row],[Spalte4]],1),"")</f>
        <v/>
      </c>
      <c r="R956" t="e">
        <f>_xlfn.TEXTJOIN(" ",FALSE,Tabelle4[[#This Row],[H]],_xlfn.TEXTJOIN(".",TRUE,Tabelle4[[#This Row],[byte]],Tabelle4[[#This Row],[bit]]))</f>
        <v>#VALUE!</v>
      </c>
      <c r="S956" t="str">
        <f xml:space="preserve"> "." &amp; SUBSTITUTE(SUBSTITUTE(Tabelle4[[#This Row],[Spalte3]],"[",""),"]","")</f>
        <v>.</v>
      </c>
      <c r="U956" t="str">
        <f>IF(Tabelle4[[#This Row],[Spalte5]]="BOOL","BOOL",
IF(Tabelle4[[#This Row],[Spalte5]]="DEZ+/-",
IF(P957-Tabelle4[[#This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6" s="4" t="e">
        <f>IF(Tabelle4[[#This Row],[Spalte5]] = "BOOL","0.1",P957-Tabelle4[[#This Row],[byte]])</f>
        <v>#VALUE!</v>
      </c>
    </row>
    <row r="957" spans="15:22" x14ac:dyDescent="0.25">
      <c r="O957" t="e">
        <f>MID(LEFT(Tabelle4[[#This Row],[Spalte4]],SEARCH(".",Tabelle4[[#This Row],[Spalte4]],1)-1),SEARCH("DB",Tabelle4[[#This Row],[Spalte4]],1),20)</f>
        <v>#VALUE!</v>
      </c>
      <c r="P9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7" s="2" t="str">
        <f>IF(ISNUMBER(SEARCH(".",RIGHT(Tabelle4[[#This Row],[Spalte4]],2),1)),RIGHT(Tabelle4[[#This Row],[Spalte4]],1),"")</f>
        <v/>
      </c>
      <c r="R957" t="e">
        <f>_xlfn.TEXTJOIN(" ",FALSE,Tabelle4[[#This Row],[H]],_xlfn.TEXTJOIN(".",TRUE,Tabelle4[[#This Row],[byte]],Tabelle4[[#This Row],[bit]]))</f>
        <v>#VALUE!</v>
      </c>
      <c r="S957" t="str">
        <f xml:space="preserve"> "." &amp; SUBSTITUTE(SUBSTITUTE(Tabelle4[[#This Row],[Spalte3]],"[",""),"]","")</f>
        <v>.</v>
      </c>
      <c r="U957" t="str">
        <f>IF(Tabelle4[[#This Row],[Spalte5]]="BOOL","BOOL",
IF(Tabelle4[[#This Row],[Spalte5]]="DEZ+/-",
IF(P958-Tabelle4[[#This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7" s="4" t="e">
        <f>IF(Tabelle4[[#This Row],[Spalte5]] = "BOOL","0.1",P958-Tabelle4[[#This Row],[byte]])</f>
        <v>#VALUE!</v>
      </c>
    </row>
    <row r="958" spans="15:22" x14ac:dyDescent="0.25">
      <c r="O958" t="e">
        <f>MID(LEFT(Tabelle4[[#This Row],[Spalte4]],SEARCH(".",Tabelle4[[#This Row],[Spalte4]],1)-1),SEARCH("DB",Tabelle4[[#This Row],[Spalte4]],1),20)</f>
        <v>#VALUE!</v>
      </c>
      <c r="P9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8" s="2" t="str">
        <f>IF(ISNUMBER(SEARCH(".",RIGHT(Tabelle4[[#This Row],[Spalte4]],2),1)),RIGHT(Tabelle4[[#This Row],[Spalte4]],1),"")</f>
        <v/>
      </c>
      <c r="R958" t="e">
        <f>_xlfn.TEXTJOIN(" ",FALSE,Tabelle4[[#This Row],[H]],_xlfn.TEXTJOIN(".",TRUE,Tabelle4[[#This Row],[byte]],Tabelle4[[#This Row],[bit]]))</f>
        <v>#VALUE!</v>
      </c>
      <c r="S958" t="str">
        <f xml:space="preserve"> "." &amp; SUBSTITUTE(SUBSTITUTE(Tabelle4[[#This Row],[Spalte3]],"[",""),"]","")</f>
        <v>.</v>
      </c>
      <c r="U958" t="str">
        <f>IF(Tabelle4[[#This Row],[Spalte5]]="BOOL","BOOL",
IF(Tabelle4[[#This Row],[Spalte5]]="DEZ+/-",
IF(P959-Tabelle4[[#This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8" s="4" t="e">
        <f>IF(Tabelle4[[#This Row],[Spalte5]] = "BOOL","0.1",P959-Tabelle4[[#This Row],[byte]])</f>
        <v>#VALUE!</v>
      </c>
    </row>
    <row r="959" spans="15:22" x14ac:dyDescent="0.25">
      <c r="O959" t="e">
        <f>MID(LEFT(Tabelle4[[#This Row],[Spalte4]],SEARCH(".",Tabelle4[[#This Row],[Spalte4]],1)-1),SEARCH("DB",Tabelle4[[#This Row],[Spalte4]],1),20)</f>
        <v>#VALUE!</v>
      </c>
      <c r="P9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59" s="2" t="str">
        <f>IF(ISNUMBER(SEARCH(".",RIGHT(Tabelle4[[#This Row],[Spalte4]],2),1)),RIGHT(Tabelle4[[#This Row],[Spalte4]],1),"")</f>
        <v/>
      </c>
      <c r="R959" t="e">
        <f>_xlfn.TEXTJOIN(" ",FALSE,Tabelle4[[#This Row],[H]],_xlfn.TEXTJOIN(".",TRUE,Tabelle4[[#This Row],[byte]],Tabelle4[[#This Row],[bit]]))</f>
        <v>#VALUE!</v>
      </c>
      <c r="S959" t="str">
        <f xml:space="preserve"> "." &amp; SUBSTITUTE(SUBSTITUTE(Tabelle4[[#This Row],[Spalte3]],"[",""),"]","")</f>
        <v>.</v>
      </c>
      <c r="U959" t="str">
        <f>IF(Tabelle4[[#This Row],[Spalte5]]="BOOL","BOOL",
IF(Tabelle4[[#This Row],[Spalte5]]="DEZ+/-",
IF(P960-Tabelle4[[#This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59" s="4" t="e">
        <f>IF(Tabelle4[[#This Row],[Spalte5]] = "BOOL","0.1",P960-Tabelle4[[#This Row],[byte]])</f>
        <v>#VALUE!</v>
      </c>
    </row>
    <row r="960" spans="15:22" x14ac:dyDescent="0.25">
      <c r="O960" t="e">
        <f>MID(LEFT(Tabelle4[[#This Row],[Spalte4]],SEARCH(".",Tabelle4[[#This Row],[Spalte4]],1)-1),SEARCH("DB",Tabelle4[[#This Row],[Spalte4]],1),20)</f>
        <v>#VALUE!</v>
      </c>
      <c r="P9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0" s="2" t="str">
        <f>IF(ISNUMBER(SEARCH(".",RIGHT(Tabelle4[[#This Row],[Spalte4]],2),1)),RIGHT(Tabelle4[[#This Row],[Spalte4]],1),"")</f>
        <v/>
      </c>
      <c r="R960" t="e">
        <f>_xlfn.TEXTJOIN(" ",FALSE,Tabelle4[[#This Row],[H]],_xlfn.TEXTJOIN(".",TRUE,Tabelle4[[#This Row],[byte]],Tabelle4[[#This Row],[bit]]))</f>
        <v>#VALUE!</v>
      </c>
      <c r="S960" t="str">
        <f xml:space="preserve"> "." &amp; SUBSTITUTE(SUBSTITUTE(Tabelle4[[#This Row],[Spalte3]],"[",""),"]","")</f>
        <v>.</v>
      </c>
      <c r="U960" t="str">
        <f>IF(Tabelle4[[#This Row],[Spalte5]]="BOOL","BOOL",
IF(Tabelle4[[#This Row],[Spalte5]]="DEZ+/-",
IF(P961-Tabelle4[[#This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0" s="4" t="e">
        <f>IF(Tabelle4[[#This Row],[Spalte5]] = "BOOL","0.1",P961-Tabelle4[[#This Row],[byte]])</f>
        <v>#VALUE!</v>
      </c>
    </row>
    <row r="961" spans="15:22" x14ac:dyDescent="0.25">
      <c r="O961" t="e">
        <f>MID(LEFT(Tabelle4[[#This Row],[Spalte4]],SEARCH(".",Tabelle4[[#This Row],[Spalte4]],1)-1),SEARCH("DB",Tabelle4[[#This Row],[Spalte4]],1),20)</f>
        <v>#VALUE!</v>
      </c>
      <c r="P9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1" s="2" t="str">
        <f>IF(ISNUMBER(SEARCH(".",RIGHT(Tabelle4[[#This Row],[Spalte4]],2),1)),RIGHT(Tabelle4[[#This Row],[Spalte4]],1),"")</f>
        <v/>
      </c>
      <c r="R961" t="e">
        <f>_xlfn.TEXTJOIN(" ",FALSE,Tabelle4[[#This Row],[H]],_xlfn.TEXTJOIN(".",TRUE,Tabelle4[[#This Row],[byte]],Tabelle4[[#This Row],[bit]]))</f>
        <v>#VALUE!</v>
      </c>
      <c r="S961" t="str">
        <f xml:space="preserve"> "." &amp; SUBSTITUTE(SUBSTITUTE(Tabelle4[[#This Row],[Spalte3]],"[",""),"]","")</f>
        <v>.</v>
      </c>
      <c r="U961" t="str">
        <f>IF(Tabelle4[[#This Row],[Spalte5]]="BOOL","BOOL",
IF(Tabelle4[[#This Row],[Spalte5]]="DEZ+/-",
IF(P962-Tabelle4[[#This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1" s="4" t="e">
        <f>IF(Tabelle4[[#This Row],[Spalte5]] = "BOOL","0.1",P962-Tabelle4[[#This Row],[byte]])</f>
        <v>#VALUE!</v>
      </c>
    </row>
    <row r="962" spans="15:22" x14ac:dyDescent="0.25">
      <c r="O962" t="e">
        <f>MID(LEFT(Tabelle4[[#This Row],[Spalte4]],SEARCH(".",Tabelle4[[#This Row],[Spalte4]],1)-1),SEARCH("DB",Tabelle4[[#This Row],[Spalte4]],1),20)</f>
        <v>#VALUE!</v>
      </c>
      <c r="P9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2" s="2" t="str">
        <f>IF(ISNUMBER(SEARCH(".",RIGHT(Tabelle4[[#This Row],[Spalte4]],2),1)),RIGHT(Tabelle4[[#This Row],[Spalte4]],1),"")</f>
        <v/>
      </c>
      <c r="R962" t="e">
        <f>_xlfn.TEXTJOIN(" ",FALSE,Tabelle4[[#This Row],[H]],_xlfn.TEXTJOIN(".",TRUE,Tabelle4[[#This Row],[byte]],Tabelle4[[#This Row],[bit]]))</f>
        <v>#VALUE!</v>
      </c>
      <c r="S962" t="str">
        <f xml:space="preserve"> "." &amp; SUBSTITUTE(SUBSTITUTE(Tabelle4[[#This Row],[Spalte3]],"[",""),"]","")</f>
        <v>.</v>
      </c>
      <c r="U962" t="str">
        <f>IF(Tabelle4[[#This Row],[Spalte5]]="BOOL","BOOL",
IF(Tabelle4[[#This Row],[Spalte5]]="DEZ+/-",
IF(P963-Tabelle4[[#This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2" s="4" t="e">
        <f>IF(Tabelle4[[#This Row],[Spalte5]] = "BOOL","0.1",P963-Tabelle4[[#This Row],[byte]])</f>
        <v>#VALUE!</v>
      </c>
    </row>
    <row r="963" spans="15:22" x14ac:dyDescent="0.25">
      <c r="O963" t="e">
        <f>MID(LEFT(Tabelle4[[#This Row],[Spalte4]],SEARCH(".",Tabelle4[[#This Row],[Spalte4]],1)-1),SEARCH("DB",Tabelle4[[#This Row],[Spalte4]],1),20)</f>
        <v>#VALUE!</v>
      </c>
      <c r="P9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3" s="2" t="str">
        <f>IF(ISNUMBER(SEARCH(".",RIGHT(Tabelle4[[#This Row],[Spalte4]],2),1)),RIGHT(Tabelle4[[#This Row],[Spalte4]],1),"")</f>
        <v/>
      </c>
      <c r="R963" t="e">
        <f>_xlfn.TEXTJOIN(" ",FALSE,Tabelle4[[#This Row],[H]],_xlfn.TEXTJOIN(".",TRUE,Tabelle4[[#This Row],[byte]],Tabelle4[[#This Row],[bit]]))</f>
        <v>#VALUE!</v>
      </c>
      <c r="S963" t="str">
        <f xml:space="preserve"> "." &amp; SUBSTITUTE(SUBSTITUTE(Tabelle4[[#This Row],[Spalte3]],"[",""),"]","")</f>
        <v>.</v>
      </c>
      <c r="U963" t="str">
        <f>IF(Tabelle4[[#This Row],[Spalte5]]="BOOL","BOOL",
IF(Tabelle4[[#This Row],[Spalte5]]="DEZ+/-",
IF(P964-Tabelle4[[#This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3" s="4" t="e">
        <f>IF(Tabelle4[[#This Row],[Spalte5]] = "BOOL","0.1",P964-Tabelle4[[#This Row],[byte]])</f>
        <v>#VALUE!</v>
      </c>
    </row>
    <row r="964" spans="15:22" x14ac:dyDescent="0.25">
      <c r="O964" t="e">
        <f>MID(LEFT(Tabelle4[[#This Row],[Spalte4]],SEARCH(".",Tabelle4[[#This Row],[Spalte4]],1)-1),SEARCH("DB",Tabelle4[[#This Row],[Spalte4]],1),20)</f>
        <v>#VALUE!</v>
      </c>
      <c r="P9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4" s="2" t="str">
        <f>IF(ISNUMBER(SEARCH(".",RIGHT(Tabelle4[[#This Row],[Spalte4]],2),1)),RIGHT(Tabelle4[[#This Row],[Spalte4]],1),"")</f>
        <v/>
      </c>
      <c r="R964" t="e">
        <f>_xlfn.TEXTJOIN(" ",FALSE,Tabelle4[[#This Row],[H]],_xlfn.TEXTJOIN(".",TRUE,Tabelle4[[#This Row],[byte]],Tabelle4[[#This Row],[bit]]))</f>
        <v>#VALUE!</v>
      </c>
      <c r="S964" t="str">
        <f xml:space="preserve"> "." &amp; SUBSTITUTE(SUBSTITUTE(Tabelle4[[#This Row],[Spalte3]],"[",""),"]","")</f>
        <v>.</v>
      </c>
      <c r="U964" t="str">
        <f>IF(Tabelle4[[#This Row],[Spalte5]]="BOOL","BOOL",
IF(Tabelle4[[#This Row],[Spalte5]]="DEZ+/-",
IF(P965-Tabelle4[[#This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4" s="4" t="e">
        <f>IF(Tabelle4[[#This Row],[Spalte5]] = "BOOL","0.1",P965-Tabelle4[[#This Row],[byte]])</f>
        <v>#VALUE!</v>
      </c>
    </row>
    <row r="965" spans="15:22" x14ac:dyDescent="0.25">
      <c r="O965" t="e">
        <f>MID(LEFT(Tabelle4[[#This Row],[Spalte4]],SEARCH(".",Tabelle4[[#This Row],[Spalte4]],1)-1),SEARCH("DB",Tabelle4[[#This Row],[Spalte4]],1),20)</f>
        <v>#VALUE!</v>
      </c>
      <c r="P9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5" s="2" t="str">
        <f>IF(ISNUMBER(SEARCH(".",RIGHT(Tabelle4[[#This Row],[Spalte4]],2),1)),RIGHT(Tabelle4[[#This Row],[Spalte4]],1),"")</f>
        <v/>
      </c>
      <c r="R965" t="e">
        <f>_xlfn.TEXTJOIN(" ",FALSE,Tabelle4[[#This Row],[H]],_xlfn.TEXTJOIN(".",TRUE,Tabelle4[[#This Row],[byte]],Tabelle4[[#This Row],[bit]]))</f>
        <v>#VALUE!</v>
      </c>
      <c r="S965" t="str">
        <f xml:space="preserve"> "." &amp; SUBSTITUTE(SUBSTITUTE(Tabelle4[[#This Row],[Spalte3]],"[",""),"]","")</f>
        <v>.</v>
      </c>
      <c r="U965" t="str">
        <f>IF(Tabelle4[[#This Row],[Spalte5]]="BOOL","BOOL",
IF(Tabelle4[[#This Row],[Spalte5]]="DEZ+/-",
IF(P966-Tabelle4[[#This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5" s="4" t="e">
        <f>IF(Tabelle4[[#This Row],[Spalte5]] = "BOOL","0.1",P966-Tabelle4[[#This Row],[byte]])</f>
        <v>#VALUE!</v>
      </c>
    </row>
    <row r="966" spans="15:22" x14ac:dyDescent="0.25">
      <c r="O966" t="e">
        <f>MID(LEFT(Tabelle4[[#This Row],[Spalte4]],SEARCH(".",Tabelle4[[#This Row],[Spalte4]],1)-1),SEARCH("DB",Tabelle4[[#This Row],[Spalte4]],1),20)</f>
        <v>#VALUE!</v>
      </c>
      <c r="P9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6" s="2" t="str">
        <f>IF(ISNUMBER(SEARCH(".",RIGHT(Tabelle4[[#This Row],[Spalte4]],2),1)),RIGHT(Tabelle4[[#This Row],[Spalte4]],1),"")</f>
        <v/>
      </c>
      <c r="R966" t="e">
        <f>_xlfn.TEXTJOIN(" ",FALSE,Tabelle4[[#This Row],[H]],_xlfn.TEXTJOIN(".",TRUE,Tabelle4[[#This Row],[byte]],Tabelle4[[#This Row],[bit]]))</f>
        <v>#VALUE!</v>
      </c>
      <c r="S966" t="str">
        <f xml:space="preserve"> "." &amp; SUBSTITUTE(SUBSTITUTE(Tabelle4[[#This Row],[Spalte3]],"[",""),"]","")</f>
        <v>.</v>
      </c>
      <c r="U966" t="str">
        <f>IF(Tabelle4[[#This Row],[Spalte5]]="BOOL","BOOL",
IF(Tabelle4[[#This Row],[Spalte5]]="DEZ+/-",
IF(P967-Tabelle4[[#This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6" s="4" t="e">
        <f>IF(Tabelle4[[#This Row],[Spalte5]] = "BOOL","0.1",P967-Tabelle4[[#This Row],[byte]])</f>
        <v>#VALUE!</v>
      </c>
    </row>
    <row r="967" spans="15:22" x14ac:dyDescent="0.25">
      <c r="O967" t="e">
        <f>MID(LEFT(Tabelle4[[#This Row],[Spalte4]],SEARCH(".",Tabelle4[[#This Row],[Spalte4]],1)-1),SEARCH("DB",Tabelle4[[#This Row],[Spalte4]],1),20)</f>
        <v>#VALUE!</v>
      </c>
      <c r="P9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7" s="2" t="str">
        <f>IF(ISNUMBER(SEARCH(".",RIGHT(Tabelle4[[#This Row],[Spalte4]],2),1)),RIGHT(Tabelle4[[#This Row],[Spalte4]],1),"")</f>
        <v/>
      </c>
      <c r="R967" t="e">
        <f>_xlfn.TEXTJOIN(" ",FALSE,Tabelle4[[#This Row],[H]],_xlfn.TEXTJOIN(".",TRUE,Tabelle4[[#This Row],[byte]],Tabelle4[[#This Row],[bit]]))</f>
        <v>#VALUE!</v>
      </c>
      <c r="S967" t="str">
        <f xml:space="preserve"> "." &amp; SUBSTITUTE(SUBSTITUTE(Tabelle4[[#This Row],[Spalte3]],"[",""),"]","")</f>
        <v>.</v>
      </c>
      <c r="U967" t="str">
        <f>IF(Tabelle4[[#This Row],[Spalte5]]="BOOL","BOOL",
IF(Tabelle4[[#This Row],[Spalte5]]="DEZ+/-",
IF(P968-Tabelle4[[#This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7" s="4" t="e">
        <f>IF(Tabelle4[[#This Row],[Spalte5]] = "BOOL","0.1",P968-Tabelle4[[#This Row],[byte]])</f>
        <v>#VALUE!</v>
      </c>
    </row>
    <row r="968" spans="15:22" x14ac:dyDescent="0.25">
      <c r="O968" t="e">
        <f>MID(LEFT(Tabelle4[[#This Row],[Spalte4]],SEARCH(".",Tabelle4[[#This Row],[Spalte4]],1)-1),SEARCH("DB",Tabelle4[[#This Row],[Spalte4]],1),20)</f>
        <v>#VALUE!</v>
      </c>
      <c r="P9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8" s="2" t="str">
        <f>IF(ISNUMBER(SEARCH(".",RIGHT(Tabelle4[[#This Row],[Spalte4]],2),1)),RIGHT(Tabelle4[[#This Row],[Spalte4]],1),"")</f>
        <v/>
      </c>
      <c r="R968" t="e">
        <f>_xlfn.TEXTJOIN(" ",FALSE,Tabelle4[[#This Row],[H]],_xlfn.TEXTJOIN(".",TRUE,Tabelle4[[#This Row],[byte]],Tabelle4[[#This Row],[bit]]))</f>
        <v>#VALUE!</v>
      </c>
      <c r="S968" t="str">
        <f xml:space="preserve"> "." &amp; SUBSTITUTE(SUBSTITUTE(Tabelle4[[#This Row],[Spalte3]],"[",""),"]","")</f>
        <v>.</v>
      </c>
      <c r="U968" t="str">
        <f>IF(Tabelle4[[#This Row],[Spalte5]]="BOOL","BOOL",
IF(Tabelle4[[#This Row],[Spalte5]]="DEZ+/-",
IF(P969-Tabelle4[[#This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8" s="4" t="e">
        <f>IF(Tabelle4[[#This Row],[Spalte5]] = "BOOL","0.1",P969-Tabelle4[[#This Row],[byte]])</f>
        <v>#VALUE!</v>
      </c>
    </row>
    <row r="969" spans="15:22" x14ac:dyDescent="0.25">
      <c r="O969" t="e">
        <f>MID(LEFT(Tabelle4[[#This Row],[Spalte4]],SEARCH(".",Tabelle4[[#This Row],[Spalte4]],1)-1),SEARCH("DB",Tabelle4[[#This Row],[Spalte4]],1),20)</f>
        <v>#VALUE!</v>
      </c>
      <c r="P9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69" s="2" t="str">
        <f>IF(ISNUMBER(SEARCH(".",RIGHT(Tabelle4[[#This Row],[Spalte4]],2),1)),RIGHT(Tabelle4[[#This Row],[Spalte4]],1),"")</f>
        <v/>
      </c>
      <c r="R969" t="e">
        <f>_xlfn.TEXTJOIN(" ",FALSE,Tabelle4[[#This Row],[H]],_xlfn.TEXTJOIN(".",TRUE,Tabelle4[[#This Row],[byte]],Tabelle4[[#This Row],[bit]]))</f>
        <v>#VALUE!</v>
      </c>
      <c r="S969" t="str">
        <f xml:space="preserve"> "." &amp; SUBSTITUTE(SUBSTITUTE(Tabelle4[[#This Row],[Spalte3]],"[",""),"]","")</f>
        <v>.</v>
      </c>
      <c r="U969" t="str">
        <f>IF(Tabelle4[[#This Row],[Spalte5]]="BOOL","BOOL",
IF(Tabelle4[[#This Row],[Spalte5]]="DEZ+/-",
IF(P970-Tabelle4[[#This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69" s="4" t="e">
        <f>IF(Tabelle4[[#This Row],[Spalte5]] = "BOOL","0.1",P970-Tabelle4[[#This Row],[byte]])</f>
        <v>#VALUE!</v>
      </c>
    </row>
    <row r="970" spans="15:22" x14ac:dyDescent="0.25">
      <c r="O970" t="e">
        <f>MID(LEFT(Tabelle4[[#This Row],[Spalte4]],SEARCH(".",Tabelle4[[#This Row],[Spalte4]],1)-1),SEARCH("DB",Tabelle4[[#This Row],[Spalte4]],1),20)</f>
        <v>#VALUE!</v>
      </c>
      <c r="P9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0" s="2" t="str">
        <f>IF(ISNUMBER(SEARCH(".",RIGHT(Tabelle4[[#This Row],[Spalte4]],2),1)),RIGHT(Tabelle4[[#This Row],[Spalte4]],1),"")</f>
        <v/>
      </c>
      <c r="R970" t="e">
        <f>_xlfn.TEXTJOIN(" ",FALSE,Tabelle4[[#This Row],[H]],_xlfn.TEXTJOIN(".",TRUE,Tabelle4[[#This Row],[byte]],Tabelle4[[#This Row],[bit]]))</f>
        <v>#VALUE!</v>
      </c>
      <c r="S970" t="str">
        <f xml:space="preserve"> "." &amp; SUBSTITUTE(SUBSTITUTE(Tabelle4[[#This Row],[Spalte3]],"[",""),"]","")</f>
        <v>.</v>
      </c>
      <c r="U970" t="str">
        <f>IF(Tabelle4[[#This Row],[Spalte5]]="BOOL","BOOL",
IF(Tabelle4[[#This Row],[Spalte5]]="DEZ+/-",
IF(P971-Tabelle4[[#This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0" s="4" t="e">
        <f>IF(Tabelle4[[#This Row],[Spalte5]] = "BOOL","0.1",P971-Tabelle4[[#This Row],[byte]])</f>
        <v>#VALUE!</v>
      </c>
    </row>
    <row r="971" spans="15:22" x14ac:dyDescent="0.25">
      <c r="O971" t="e">
        <f>MID(LEFT(Tabelle4[[#This Row],[Spalte4]],SEARCH(".",Tabelle4[[#This Row],[Spalte4]],1)-1),SEARCH("DB",Tabelle4[[#This Row],[Spalte4]],1),20)</f>
        <v>#VALUE!</v>
      </c>
      <c r="P9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1" s="2" t="str">
        <f>IF(ISNUMBER(SEARCH(".",RIGHT(Tabelle4[[#This Row],[Spalte4]],2),1)),RIGHT(Tabelle4[[#This Row],[Spalte4]],1),"")</f>
        <v/>
      </c>
      <c r="R971" t="e">
        <f>_xlfn.TEXTJOIN(" ",FALSE,Tabelle4[[#This Row],[H]],_xlfn.TEXTJOIN(".",TRUE,Tabelle4[[#This Row],[byte]],Tabelle4[[#This Row],[bit]]))</f>
        <v>#VALUE!</v>
      </c>
      <c r="S971" t="str">
        <f xml:space="preserve"> "." &amp; SUBSTITUTE(SUBSTITUTE(Tabelle4[[#This Row],[Spalte3]],"[",""),"]","")</f>
        <v>.</v>
      </c>
      <c r="U971" t="str">
        <f>IF(Tabelle4[[#This Row],[Spalte5]]="BOOL","BOOL",
IF(Tabelle4[[#This Row],[Spalte5]]="DEZ+/-",
IF(P972-Tabelle4[[#This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1" s="4" t="e">
        <f>IF(Tabelle4[[#This Row],[Spalte5]] = "BOOL","0.1",P972-Tabelle4[[#This Row],[byte]])</f>
        <v>#VALUE!</v>
      </c>
    </row>
    <row r="972" spans="15:22" x14ac:dyDescent="0.25">
      <c r="O972" t="e">
        <f>MID(LEFT(Tabelle4[[#This Row],[Spalte4]],SEARCH(".",Tabelle4[[#This Row],[Spalte4]],1)-1),SEARCH("DB",Tabelle4[[#This Row],[Spalte4]],1),20)</f>
        <v>#VALUE!</v>
      </c>
      <c r="P9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2" s="2" t="str">
        <f>IF(ISNUMBER(SEARCH(".",RIGHT(Tabelle4[[#This Row],[Spalte4]],2),1)),RIGHT(Tabelle4[[#This Row],[Spalte4]],1),"")</f>
        <v/>
      </c>
      <c r="R972" t="e">
        <f>_xlfn.TEXTJOIN(" ",FALSE,Tabelle4[[#This Row],[H]],_xlfn.TEXTJOIN(".",TRUE,Tabelle4[[#This Row],[byte]],Tabelle4[[#This Row],[bit]]))</f>
        <v>#VALUE!</v>
      </c>
      <c r="S972" t="str">
        <f xml:space="preserve"> "." &amp; SUBSTITUTE(SUBSTITUTE(Tabelle4[[#This Row],[Spalte3]],"[",""),"]","")</f>
        <v>.</v>
      </c>
      <c r="U972" t="str">
        <f>IF(Tabelle4[[#This Row],[Spalte5]]="BOOL","BOOL",
IF(Tabelle4[[#This Row],[Spalte5]]="DEZ+/-",
IF(P973-Tabelle4[[#This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2" s="4" t="e">
        <f>IF(Tabelle4[[#This Row],[Spalte5]] = "BOOL","0.1",P973-Tabelle4[[#This Row],[byte]])</f>
        <v>#VALUE!</v>
      </c>
    </row>
    <row r="973" spans="15:22" x14ac:dyDescent="0.25">
      <c r="O973" t="e">
        <f>MID(LEFT(Tabelle4[[#This Row],[Spalte4]],SEARCH(".",Tabelle4[[#This Row],[Spalte4]],1)-1),SEARCH("DB",Tabelle4[[#This Row],[Spalte4]],1),20)</f>
        <v>#VALUE!</v>
      </c>
      <c r="P9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3" s="2" t="str">
        <f>IF(ISNUMBER(SEARCH(".",RIGHT(Tabelle4[[#This Row],[Spalte4]],2),1)),RIGHT(Tabelle4[[#This Row],[Spalte4]],1),"")</f>
        <v/>
      </c>
      <c r="R973" t="e">
        <f>_xlfn.TEXTJOIN(" ",FALSE,Tabelle4[[#This Row],[H]],_xlfn.TEXTJOIN(".",TRUE,Tabelle4[[#This Row],[byte]],Tabelle4[[#This Row],[bit]]))</f>
        <v>#VALUE!</v>
      </c>
      <c r="S973" t="str">
        <f xml:space="preserve"> "." &amp; SUBSTITUTE(SUBSTITUTE(Tabelle4[[#This Row],[Spalte3]],"[",""),"]","")</f>
        <v>.</v>
      </c>
      <c r="U973" t="str">
        <f>IF(Tabelle4[[#This Row],[Spalte5]]="BOOL","BOOL",
IF(Tabelle4[[#This Row],[Spalte5]]="DEZ+/-",
IF(P974-Tabelle4[[#This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3" s="4" t="e">
        <f>IF(Tabelle4[[#This Row],[Spalte5]] = "BOOL","0.1",P974-Tabelle4[[#This Row],[byte]])</f>
        <v>#VALUE!</v>
      </c>
    </row>
    <row r="974" spans="15:22" x14ac:dyDescent="0.25">
      <c r="O974" t="e">
        <f>MID(LEFT(Tabelle4[[#This Row],[Spalte4]],SEARCH(".",Tabelle4[[#This Row],[Spalte4]],1)-1),SEARCH("DB",Tabelle4[[#This Row],[Spalte4]],1),20)</f>
        <v>#VALUE!</v>
      </c>
      <c r="P9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4" s="2" t="str">
        <f>IF(ISNUMBER(SEARCH(".",RIGHT(Tabelle4[[#This Row],[Spalte4]],2),1)),RIGHT(Tabelle4[[#This Row],[Spalte4]],1),"")</f>
        <v/>
      </c>
      <c r="R974" t="e">
        <f>_xlfn.TEXTJOIN(" ",FALSE,Tabelle4[[#This Row],[H]],_xlfn.TEXTJOIN(".",TRUE,Tabelle4[[#This Row],[byte]],Tabelle4[[#This Row],[bit]]))</f>
        <v>#VALUE!</v>
      </c>
      <c r="S974" t="str">
        <f xml:space="preserve"> "." &amp; SUBSTITUTE(SUBSTITUTE(Tabelle4[[#This Row],[Spalte3]],"[",""),"]","")</f>
        <v>.</v>
      </c>
      <c r="U974" t="str">
        <f>IF(Tabelle4[[#This Row],[Spalte5]]="BOOL","BOOL",
IF(Tabelle4[[#This Row],[Spalte5]]="DEZ+/-",
IF(P975-Tabelle4[[#This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4" s="4" t="e">
        <f>IF(Tabelle4[[#This Row],[Spalte5]] = "BOOL","0.1",P975-Tabelle4[[#This Row],[byte]])</f>
        <v>#VALUE!</v>
      </c>
    </row>
    <row r="975" spans="15:22" x14ac:dyDescent="0.25">
      <c r="O975" t="e">
        <f>MID(LEFT(Tabelle4[[#This Row],[Spalte4]],SEARCH(".",Tabelle4[[#This Row],[Spalte4]],1)-1),SEARCH("DB",Tabelle4[[#This Row],[Spalte4]],1),20)</f>
        <v>#VALUE!</v>
      </c>
      <c r="P9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5" s="2" t="str">
        <f>IF(ISNUMBER(SEARCH(".",RIGHT(Tabelle4[[#This Row],[Spalte4]],2),1)),RIGHT(Tabelle4[[#This Row],[Spalte4]],1),"")</f>
        <v/>
      </c>
      <c r="R975" t="e">
        <f>_xlfn.TEXTJOIN(" ",FALSE,Tabelle4[[#This Row],[H]],_xlfn.TEXTJOIN(".",TRUE,Tabelle4[[#This Row],[byte]],Tabelle4[[#This Row],[bit]]))</f>
        <v>#VALUE!</v>
      </c>
      <c r="S975" t="str">
        <f xml:space="preserve"> "." &amp; SUBSTITUTE(SUBSTITUTE(Tabelle4[[#This Row],[Spalte3]],"[",""),"]","")</f>
        <v>.</v>
      </c>
      <c r="U975" t="str">
        <f>IF(Tabelle4[[#This Row],[Spalte5]]="BOOL","BOOL",
IF(Tabelle4[[#This Row],[Spalte5]]="DEZ+/-",
IF(P976-Tabelle4[[#This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5" s="4" t="e">
        <f>IF(Tabelle4[[#This Row],[Spalte5]] = "BOOL","0.1",P976-Tabelle4[[#This Row],[byte]])</f>
        <v>#VALUE!</v>
      </c>
    </row>
    <row r="976" spans="15:22" x14ac:dyDescent="0.25">
      <c r="O976" t="e">
        <f>MID(LEFT(Tabelle4[[#This Row],[Spalte4]],SEARCH(".",Tabelle4[[#This Row],[Spalte4]],1)-1),SEARCH("DB",Tabelle4[[#This Row],[Spalte4]],1),20)</f>
        <v>#VALUE!</v>
      </c>
      <c r="P9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6" s="2" t="str">
        <f>IF(ISNUMBER(SEARCH(".",RIGHT(Tabelle4[[#This Row],[Spalte4]],2),1)),RIGHT(Tabelle4[[#This Row],[Spalte4]],1),"")</f>
        <v/>
      </c>
      <c r="R976" t="e">
        <f>_xlfn.TEXTJOIN(" ",FALSE,Tabelle4[[#This Row],[H]],_xlfn.TEXTJOIN(".",TRUE,Tabelle4[[#This Row],[byte]],Tabelle4[[#This Row],[bit]]))</f>
        <v>#VALUE!</v>
      </c>
      <c r="S976" t="str">
        <f xml:space="preserve"> "." &amp; SUBSTITUTE(SUBSTITUTE(Tabelle4[[#This Row],[Spalte3]],"[",""),"]","")</f>
        <v>.</v>
      </c>
      <c r="U976" t="str">
        <f>IF(Tabelle4[[#This Row],[Spalte5]]="BOOL","BOOL",
IF(Tabelle4[[#This Row],[Spalte5]]="DEZ+/-",
IF(P977-Tabelle4[[#This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6" s="4" t="e">
        <f>IF(Tabelle4[[#This Row],[Spalte5]] = "BOOL","0.1",P977-Tabelle4[[#This Row],[byte]])</f>
        <v>#VALUE!</v>
      </c>
    </row>
    <row r="977" spans="15:22" x14ac:dyDescent="0.25">
      <c r="O977" t="e">
        <f>MID(LEFT(Tabelle4[[#This Row],[Spalte4]],SEARCH(".",Tabelle4[[#This Row],[Spalte4]],1)-1),SEARCH("DB",Tabelle4[[#This Row],[Spalte4]],1),20)</f>
        <v>#VALUE!</v>
      </c>
      <c r="P9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7" s="2" t="str">
        <f>IF(ISNUMBER(SEARCH(".",RIGHT(Tabelle4[[#This Row],[Spalte4]],2),1)),RIGHT(Tabelle4[[#This Row],[Spalte4]],1),"")</f>
        <v/>
      </c>
      <c r="R977" t="e">
        <f>_xlfn.TEXTJOIN(" ",FALSE,Tabelle4[[#This Row],[H]],_xlfn.TEXTJOIN(".",TRUE,Tabelle4[[#This Row],[byte]],Tabelle4[[#This Row],[bit]]))</f>
        <v>#VALUE!</v>
      </c>
      <c r="S977" t="str">
        <f xml:space="preserve"> "." &amp; SUBSTITUTE(SUBSTITUTE(Tabelle4[[#This Row],[Spalte3]],"[",""),"]","")</f>
        <v>.</v>
      </c>
      <c r="U977" t="str">
        <f>IF(Tabelle4[[#This Row],[Spalte5]]="BOOL","BOOL",
IF(Tabelle4[[#This Row],[Spalte5]]="DEZ+/-",
IF(P978-Tabelle4[[#This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7" s="4" t="e">
        <f>IF(Tabelle4[[#This Row],[Spalte5]] = "BOOL","0.1",P978-Tabelle4[[#This Row],[byte]])</f>
        <v>#VALUE!</v>
      </c>
    </row>
    <row r="978" spans="15:22" x14ac:dyDescent="0.25">
      <c r="O978" t="e">
        <f>MID(LEFT(Tabelle4[[#This Row],[Spalte4]],SEARCH(".",Tabelle4[[#This Row],[Spalte4]],1)-1),SEARCH("DB",Tabelle4[[#This Row],[Spalte4]],1),20)</f>
        <v>#VALUE!</v>
      </c>
      <c r="P9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8" s="2" t="str">
        <f>IF(ISNUMBER(SEARCH(".",RIGHT(Tabelle4[[#This Row],[Spalte4]],2),1)),RIGHT(Tabelle4[[#This Row],[Spalte4]],1),"")</f>
        <v/>
      </c>
      <c r="R978" t="e">
        <f>_xlfn.TEXTJOIN(" ",FALSE,Tabelle4[[#This Row],[H]],_xlfn.TEXTJOIN(".",TRUE,Tabelle4[[#This Row],[byte]],Tabelle4[[#This Row],[bit]]))</f>
        <v>#VALUE!</v>
      </c>
      <c r="S978" t="str">
        <f xml:space="preserve"> "." &amp; SUBSTITUTE(SUBSTITUTE(Tabelle4[[#This Row],[Spalte3]],"[",""),"]","")</f>
        <v>.</v>
      </c>
      <c r="U978" t="str">
        <f>IF(Tabelle4[[#This Row],[Spalte5]]="BOOL","BOOL",
IF(Tabelle4[[#This Row],[Spalte5]]="DEZ+/-",
IF(P979-Tabelle4[[#This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8" s="4" t="e">
        <f>IF(Tabelle4[[#This Row],[Spalte5]] = "BOOL","0.1",P979-Tabelle4[[#This Row],[byte]])</f>
        <v>#VALUE!</v>
      </c>
    </row>
    <row r="979" spans="15:22" x14ac:dyDescent="0.25">
      <c r="O979" t="e">
        <f>MID(LEFT(Tabelle4[[#This Row],[Spalte4]],SEARCH(".",Tabelle4[[#This Row],[Spalte4]],1)-1),SEARCH("DB",Tabelle4[[#This Row],[Spalte4]],1),20)</f>
        <v>#VALUE!</v>
      </c>
      <c r="P9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79" s="2" t="str">
        <f>IF(ISNUMBER(SEARCH(".",RIGHT(Tabelle4[[#This Row],[Spalte4]],2),1)),RIGHT(Tabelle4[[#This Row],[Spalte4]],1),"")</f>
        <v/>
      </c>
      <c r="R979" t="e">
        <f>_xlfn.TEXTJOIN(" ",FALSE,Tabelle4[[#This Row],[H]],_xlfn.TEXTJOIN(".",TRUE,Tabelle4[[#This Row],[byte]],Tabelle4[[#This Row],[bit]]))</f>
        <v>#VALUE!</v>
      </c>
      <c r="S979" t="str">
        <f xml:space="preserve"> "." &amp; SUBSTITUTE(SUBSTITUTE(Tabelle4[[#This Row],[Spalte3]],"[",""),"]","")</f>
        <v>.</v>
      </c>
      <c r="U979" t="str">
        <f>IF(Tabelle4[[#This Row],[Spalte5]]="BOOL","BOOL",
IF(Tabelle4[[#This Row],[Spalte5]]="DEZ+/-",
IF(P980-Tabelle4[[#This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79" s="4" t="e">
        <f>IF(Tabelle4[[#This Row],[Spalte5]] = "BOOL","0.1",P980-Tabelle4[[#This Row],[byte]])</f>
        <v>#VALUE!</v>
      </c>
    </row>
    <row r="980" spans="15:22" x14ac:dyDescent="0.25">
      <c r="O980" t="e">
        <f>MID(LEFT(Tabelle4[[#This Row],[Spalte4]],SEARCH(".",Tabelle4[[#This Row],[Spalte4]],1)-1),SEARCH("DB",Tabelle4[[#This Row],[Spalte4]],1),20)</f>
        <v>#VALUE!</v>
      </c>
      <c r="P9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0" s="2" t="str">
        <f>IF(ISNUMBER(SEARCH(".",RIGHT(Tabelle4[[#This Row],[Spalte4]],2),1)),RIGHT(Tabelle4[[#This Row],[Spalte4]],1),"")</f>
        <v/>
      </c>
      <c r="R980" t="e">
        <f>_xlfn.TEXTJOIN(" ",FALSE,Tabelle4[[#This Row],[H]],_xlfn.TEXTJOIN(".",TRUE,Tabelle4[[#This Row],[byte]],Tabelle4[[#This Row],[bit]]))</f>
        <v>#VALUE!</v>
      </c>
      <c r="S980" t="str">
        <f xml:space="preserve"> "." &amp; SUBSTITUTE(SUBSTITUTE(Tabelle4[[#This Row],[Spalte3]],"[",""),"]","")</f>
        <v>.</v>
      </c>
      <c r="U980" t="str">
        <f>IF(Tabelle4[[#This Row],[Spalte5]]="BOOL","BOOL",
IF(Tabelle4[[#This Row],[Spalte5]]="DEZ+/-",
IF(P981-Tabelle4[[#This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0" s="4" t="e">
        <f>IF(Tabelle4[[#This Row],[Spalte5]] = "BOOL","0.1",P981-Tabelle4[[#This Row],[byte]])</f>
        <v>#VALUE!</v>
      </c>
    </row>
    <row r="981" spans="15:22" x14ac:dyDescent="0.25">
      <c r="O981" t="e">
        <f>MID(LEFT(Tabelle4[[#This Row],[Spalte4]],SEARCH(".",Tabelle4[[#This Row],[Spalte4]],1)-1),SEARCH("DB",Tabelle4[[#This Row],[Spalte4]],1),20)</f>
        <v>#VALUE!</v>
      </c>
      <c r="P9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1" s="2" t="str">
        <f>IF(ISNUMBER(SEARCH(".",RIGHT(Tabelle4[[#This Row],[Spalte4]],2),1)),RIGHT(Tabelle4[[#This Row],[Spalte4]],1),"")</f>
        <v/>
      </c>
      <c r="R981" t="e">
        <f>_xlfn.TEXTJOIN(" ",FALSE,Tabelle4[[#This Row],[H]],_xlfn.TEXTJOIN(".",TRUE,Tabelle4[[#This Row],[byte]],Tabelle4[[#This Row],[bit]]))</f>
        <v>#VALUE!</v>
      </c>
      <c r="S981" t="str">
        <f xml:space="preserve"> "." &amp; SUBSTITUTE(SUBSTITUTE(Tabelle4[[#This Row],[Spalte3]],"[",""),"]","")</f>
        <v>.</v>
      </c>
      <c r="U981" t="str">
        <f>IF(Tabelle4[[#This Row],[Spalte5]]="BOOL","BOOL",
IF(Tabelle4[[#This Row],[Spalte5]]="DEZ+/-",
IF(P982-Tabelle4[[#This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1" s="4" t="e">
        <f>IF(Tabelle4[[#This Row],[Spalte5]] = "BOOL","0.1",P982-Tabelle4[[#This Row],[byte]])</f>
        <v>#VALUE!</v>
      </c>
    </row>
    <row r="982" spans="15:22" x14ac:dyDescent="0.25">
      <c r="O982" t="e">
        <f>MID(LEFT(Tabelle4[[#This Row],[Spalte4]],SEARCH(".",Tabelle4[[#This Row],[Spalte4]],1)-1),SEARCH("DB",Tabelle4[[#This Row],[Spalte4]],1),20)</f>
        <v>#VALUE!</v>
      </c>
      <c r="P9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2" s="2" t="str">
        <f>IF(ISNUMBER(SEARCH(".",RIGHT(Tabelle4[[#This Row],[Spalte4]],2),1)),RIGHT(Tabelle4[[#This Row],[Spalte4]],1),"")</f>
        <v/>
      </c>
      <c r="R982" t="e">
        <f>_xlfn.TEXTJOIN(" ",FALSE,Tabelle4[[#This Row],[H]],_xlfn.TEXTJOIN(".",TRUE,Tabelle4[[#This Row],[byte]],Tabelle4[[#This Row],[bit]]))</f>
        <v>#VALUE!</v>
      </c>
      <c r="S982" t="str">
        <f xml:space="preserve"> "." &amp; SUBSTITUTE(SUBSTITUTE(Tabelle4[[#This Row],[Spalte3]],"[",""),"]","")</f>
        <v>.</v>
      </c>
      <c r="U982" t="str">
        <f>IF(Tabelle4[[#This Row],[Spalte5]]="BOOL","BOOL",
IF(Tabelle4[[#This Row],[Spalte5]]="DEZ+/-",
IF(P983-Tabelle4[[#This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2" s="4" t="e">
        <f>IF(Tabelle4[[#This Row],[Spalte5]] = "BOOL","0.1",P983-Tabelle4[[#This Row],[byte]])</f>
        <v>#VALUE!</v>
      </c>
    </row>
    <row r="983" spans="15:22" x14ac:dyDescent="0.25">
      <c r="O983" t="e">
        <f>MID(LEFT(Tabelle4[[#This Row],[Spalte4]],SEARCH(".",Tabelle4[[#This Row],[Spalte4]],1)-1),SEARCH("DB",Tabelle4[[#This Row],[Spalte4]],1),20)</f>
        <v>#VALUE!</v>
      </c>
      <c r="P9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3" s="2" t="str">
        <f>IF(ISNUMBER(SEARCH(".",RIGHT(Tabelle4[[#This Row],[Spalte4]],2),1)),RIGHT(Tabelle4[[#This Row],[Spalte4]],1),"")</f>
        <v/>
      </c>
      <c r="R983" t="e">
        <f>_xlfn.TEXTJOIN(" ",FALSE,Tabelle4[[#This Row],[H]],_xlfn.TEXTJOIN(".",TRUE,Tabelle4[[#This Row],[byte]],Tabelle4[[#This Row],[bit]]))</f>
        <v>#VALUE!</v>
      </c>
      <c r="S983" t="str">
        <f xml:space="preserve"> "." &amp; SUBSTITUTE(SUBSTITUTE(Tabelle4[[#This Row],[Spalte3]],"[",""),"]","")</f>
        <v>.</v>
      </c>
      <c r="U983" t="str">
        <f>IF(Tabelle4[[#This Row],[Spalte5]]="BOOL","BOOL",
IF(Tabelle4[[#This Row],[Spalte5]]="DEZ+/-",
IF(P984-Tabelle4[[#This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3" s="4" t="e">
        <f>IF(Tabelle4[[#This Row],[Spalte5]] = "BOOL","0.1",P984-Tabelle4[[#This Row],[byte]])</f>
        <v>#VALUE!</v>
      </c>
    </row>
    <row r="984" spans="15:22" x14ac:dyDescent="0.25">
      <c r="O984" t="e">
        <f>MID(LEFT(Tabelle4[[#This Row],[Spalte4]],SEARCH(".",Tabelle4[[#This Row],[Spalte4]],1)-1),SEARCH("DB",Tabelle4[[#This Row],[Spalte4]],1),20)</f>
        <v>#VALUE!</v>
      </c>
      <c r="P9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4" s="2" t="str">
        <f>IF(ISNUMBER(SEARCH(".",RIGHT(Tabelle4[[#This Row],[Spalte4]],2),1)),RIGHT(Tabelle4[[#This Row],[Spalte4]],1),"")</f>
        <v/>
      </c>
      <c r="R984" t="e">
        <f>_xlfn.TEXTJOIN(" ",FALSE,Tabelle4[[#This Row],[H]],_xlfn.TEXTJOIN(".",TRUE,Tabelle4[[#This Row],[byte]],Tabelle4[[#This Row],[bit]]))</f>
        <v>#VALUE!</v>
      </c>
      <c r="S984" t="str">
        <f xml:space="preserve"> "." &amp; SUBSTITUTE(SUBSTITUTE(Tabelle4[[#This Row],[Spalte3]],"[",""),"]","")</f>
        <v>.</v>
      </c>
      <c r="U984" t="str">
        <f>IF(Tabelle4[[#This Row],[Spalte5]]="BOOL","BOOL",
IF(Tabelle4[[#This Row],[Spalte5]]="DEZ+/-",
IF(P985-Tabelle4[[#This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4" s="4" t="e">
        <f>IF(Tabelle4[[#This Row],[Spalte5]] = "BOOL","0.1",P985-Tabelle4[[#This Row],[byte]])</f>
        <v>#VALUE!</v>
      </c>
    </row>
    <row r="985" spans="15:22" x14ac:dyDescent="0.25">
      <c r="O985" t="e">
        <f>MID(LEFT(Tabelle4[[#This Row],[Spalte4]],SEARCH(".",Tabelle4[[#This Row],[Spalte4]],1)-1),SEARCH("DB",Tabelle4[[#This Row],[Spalte4]],1),20)</f>
        <v>#VALUE!</v>
      </c>
      <c r="P9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5" s="2" t="str">
        <f>IF(ISNUMBER(SEARCH(".",RIGHT(Tabelle4[[#This Row],[Spalte4]],2),1)),RIGHT(Tabelle4[[#This Row],[Spalte4]],1),"")</f>
        <v/>
      </c>
      <c r="R985" t="e">
        <f>_xlfn.TEXTJOIN(" ",FALSE,Tabelle4[[#This Row],[H]],_xlfn.TEXTJOIN(".",TRUE,Tabelle4[[#This Row],[byte]],Tabelle4[[#This Row],[bit]]))</f>
        <v>#VALUE!</v>
      </c>
      <c r="S985" t="str">
        <f xml:space="preserve"> "." &amp; SUBSTITUTE(SUBSTITUTE(Tabelle4[[#This Row],[Spalte3]],"[",""),"]","")</f>
        <v>.</v>
      </c>
      <c r="U985" t="str">
        <f>IF(Tabelle4[[#This Row],[Spalte5]]="BOOL","BOOL",
IF(Tabelle4[[#This Row],[Spalte5]]="DEZ+/-",
IF(P986-Tabelle4[[#This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5" s="4" t="e">
        <f>IF(Tabelle4[[#This Row],[Spalte5]] = "BOOL","0.1",P986-Tabelle4[[#This Row],[byte]])</f>
        <v>#VALUE!</v>
      </c>
    </row>
    <row r="986" spans="15:22" x14ac:dyDescent="0.25">
      <c r="O986" t="e">
        <f>MID(LEFT(Tabelle4[[#This Row],[Spalte4]],SEARCH(".",Tabelle4[[#This Row],[Spalte4]],1)-1),SEARCH("DB",Tabelle4[[#This Row],[Spalte4]],1),20)</f>
        <v>#VALUE!</v>
      </c>
      <c r="P9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6" s="2" t="str">
        <f>IF(ISNUMBER(SEARCH(".",RIGHT(Tabelle4[[#This Row],[Spalte4]],2),1)),RIGHT(Tabelle4[[#This Row],[Spalte4]],1),"")</f>
        <v/>
      </c>
      <c r="R986" t="e">
        <f>_xlfn.TEXTJOIN(" ",FALSE,Tabelle4[[#This Row],[H]],_xlfn.TEXTJOIN(".",TRUE,Tabelle4[[#This Row],[byte]],Tabelle4[[#This Row],[bit]]))</f>
        <v>#VALUE!</v>
      </c>
      <c r="S986" t="str">
        <f xml:space="preserve"> "." &amp; SUBSTITUTE(SUBSTITUTE(Tabelle4[[#This Row],[Spalte3]],"[",""),"]","")</f>
        <v>.</v>
      </c>
      <c r="U986" t="str">
        <f>IF(Tabelle4[[#This Row],[Spalte5]]="BOOL","BOOL",
IF(Tabelle4[[#This Row],[Spalte5]]="DEZ+/-",
IF(P987-Tabelle4[[#This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6" s="4" t="e">
        <f>IF(Tabelle4[[#This Row],[Spalte5]] = "BOOL","0.1",P987-Tabelle4[[#This Row],[byte]])</f>
        <v>#VALUE!</v>
      </c>
    </row>
    <row r="987" spans="15:22" x14ac:dyDescent="0.25">
      <c r="O987" t="e">
        <f>MID(LEFT(Tabelle4[[#This Row],[Spalte4]],SEARCH(".",Tabelle4[[#This Row],[Spalte4]],1)-1),SEARCH("DB",Tabelle4[[#This Row],[Spalte4]],1),20)</f>
        <v>#VALUE!</v>
      </c>
      <c r="P9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7" s="2" t="str">
        <f>IF(ISNUMBER(SEARCH(".",RIGHT(Tabelle4[[#This Row],[Spalte4]],2),1)),RIGHT(Tabelle4[[#This Row],[Spalte4]],1),"")</f>
        <v/>
      </c>
      <c r="R987" t="e">
        <f>_xlfn.TEXTJOIN(" ",FALSE,Tabelle4[[#This Row],[H]],_xlfn.TEXTJOIN(".",TRUE,Tabelle4[[#This Row],[byte]],Tabelle4[[#This Row],[bit]]))</f>
        <v>#VALUE!</v>
      </c>
      <c r="S987" t="str">
        <f xml:space="preserve"> "." &amp; SUBSTITUTE(SUBSTITUTE(Tabelle4[[#This Row],[Spalte3]],"[",""),"]","")</f>
        <v>.</v>
      </c>
      <c r="U987" t="str">
        <f>IF(Tabelle4[[#This Row],[Spalte5]]="BOOL","BOOL",
IF(Tabelle4[[#This Row],[Spalte5]]="DEZ+/-",
IF(P988-Tabelle4[[#This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7" s="4" t="e">
        <f>IF(Tabelle4[[#This Row],[Spalte5]] = "BOOL","0.1",P988-Tabelle4[[#This Row],[byte]])</f>
        <v>#VALUE!</v>
      </c>
    </row>
    <row r="988" spans="15:22" x14ac:dyDescent="0.25">
      <c r="O988" t="e">
        <f>MID(LEFT(Tabelle4[[#This Row],[Spalte4]],SEARCH(".",Tabelle4[[#This Row],[Spalte4]],1)-1),SEARCH("DB",Tabelle4[[#This Row],[Spalte4]],1),20)</f>
        <v>#VALUE!</v>
      </c>
      <c r="P9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8" s="2" t="str">
        <f>IF(ISNUMBER(SEARCH(".",RIGHT(Tabelle4[[#This Row],[Spalte4]],2),1)),RIGHT(Tabelle4[[#This Row],[Spalte4]],1),"")</f>
        <v/>
      </c>
      <c r="R988" t="e">
        <f>_xlfn.TEXTJOIN(" ",FALSE,Tabelle4[[#This Row],[H]],_xlfn.TEXTJOIN(".",TRUE,Tabelle4[[#This Row],[byte]],Tabelle4[[#This Row],[bit]]))</f>
        <v>#VALUE!</v>
      </c>
      <c r="S988" t="str">
        <f xml:space="preserve"> "." &amp; SUBSTITUTE(SUBSTITUTE(Tabelle4[[#This Row],[Spalte3]],"[",""),"]","")</f>
        <v>.</v>
      </c>
      <c r="U988" t="str">
        <f>IF(Tabelle4[[#This Row],[Spalte5]]="BOOL","BOOL",
IF(Tabelle4[[#This Row],[Spalte5]]="DEZ+/-",
IF(P989-Tabelle4[[#This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8" s="4" t="e">
        <f>IF(Tabelle4[[#This Row],[Spalte5]] = "BOOL","0.1",P989-Tabelle4[[#This Row],[byte]])</f>
        <v>#VALUE!</v>
      </c>
    </row>
    <row r="989" spans="15:22" x14ac:dyDescent="0.25">
      <c r="O989" t="e">
        <f>MID(LEFT(Tabelle4[[#This Row],[Spalte4]],SEARCH(".",Tabelle4[[#This Row],[Spalte4]],1)-1),SEARCH("DB",Tabelle4[[#This Row],[Spalte4]],1),20)</f>
        <v>#VALUE!</v>
      </c>
      <c r="P9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89" s="2" t="str">
        <f>IF(ISNUMBER(SEARCH(".",RIGHT(Tabelle4[[#This Row],[Spalte4]],2),1)),RIGHT(Tabelle4[[#This Row],[Spalte4]],1),"")</f>
        <v/>
      </c>
      <c r="R989" t="e">
        <f>_xlfn.TEXTJOIN(" ",FALSE,Tabelle4[[#This Row],[H]],_xlfn.TEXTJOIN(".",TRUE,Tabelle4[[#This Row],[byte]],Tabelle4[[#This Row],[bit]]))</f>
        <v>#VALUE!</v>
      </c>
      <c r="S989" t="str">
        <f xml:space="preserve"> "." &amp; SUBSTITUTE(SUBSTITUTE(Tabelle4[[#This Row],[Spalte3]],"[",""),"]","")</f>
        <v>.</v>
      </c>
      <c r="U989" t="str">
        <f>IF(Tabelle4[[#This Row],[Spalte5]]="BOOL","BOOL",
IF(Tabelle4[[#This Row],[Spalte5]]="DEZ+/-",
IF(P990-Tabelle4[[#This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89" s="4" t="e">
        <f>IF(Tabelle4[[#This Row],[Spalte5]] = "BOOL","0.1",P990-Tabelle4[[#This Row],[byte]])</f>
        <v>#VALUE!</v>
      </c>
    </row>
    <row r="990" spans="15:22" x14ac:dyDescent="0.25">
      <c r="O990" t="e">
        <f>MID(LEFT(Tabelle4[[#This Row],[Spalte4]],SEARCH(".",Tabelle4[[#This Row],[Spalte4]],1)-1),SEARCH("DB",Tabelle4[[#This Row],[Spalte4]],1),20)</f>
        <v>#VALUE!</v>
      </c>
      <c r="P9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0" s="2" t="str">
        <f>IF(ISNUMBER(SEARCH(".",RIGHT(Tabelle4[[#This Row],[Spalte4]],2),1)),RIGHT(Tabelle4[[#This Row],[Spalte4]],1),"")</f>
        <v/>
      </c>
      <c r="R990" t="e">
        <f>_xlfn.TEXTJOIN(" ",FALSE,Tabelle4[[#This Row],[H]],_xlfn.TEXTJOIN(".",TRUE,Tabelle4[[#This Row],[byte]],Tabelle4[[#This Row],[bit]]))</f>
        <v>#VALUE!</v>
      </c>
      <c r="S990" t="str">
        <f xml:space="preserve"> "." &amp; SUBSTITUTE(SUBSTITUTE(Tabelle4[[#This Row],[Spalte3]],"[",""),"]","")</f>
        <v>.</v>
      </c>
      <c r="U990" t="str">
        <f>IF(Tabelle4[[#This Row],[Spalte5]]="BOOL","BOOL",
IF(Tabelle4[[#This Row],[Spalte5]]="DEZ+/-",
IF(P991-Tabelle4[[#This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0" s="4" t="e">
        <f>IF(Tabelle4[[#This Row],[Spalte5]] = "BOOL","0.1",P991-Tabelle4[[#This Row],[byte]])</f>
        <v>#VALUE!</v>
      </c>
    </row>
    <row r="991" spans="15:22" x14ac:dyDescent="0.25">
      <c r="O991" t="e">
        <f>MID(LEFT(Tabelle4[[#This Row],[Spalte4]],SEARCH(".",Tabelle4[[#This Row],[Spalte4]],1)-1),SEARCH("DB",Tabelle4[[#This Row],[Spalte4]],1),20)</f>
        <v>#VALUE!</v>
      </c>
      <c r="P9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1" s="2" t="str">
        <f>IF(ISNUMBER(SEARCH(".",RIGHT(Tabelle4[[#This Row],[Spalte4]],2),1)),RIGHT(Tabelle4[[#This Row],[Spalte4]],1),"")</f>
        <v/>
      </c>
      <c r="R991" t="e">
        <f>_xlfn.TEXTJOIN(" ",FALSE,Tabelle4[[#This Row],[H]],_xlfn.TEXTJOIN(".",TRUE,Tabelle4[[#This Row],[byte]],Tabelle4[[#This Row],[bit]]))</f>
        <v>#VALUE!</v>
      </c>
      <c r="S991" t="str">
        <f xml:space="preserve"> "." &amp; SUBSTITUTE(SUBSTITUTE(Tabelle4[[#This Row],[Spalte3]],"[",""),"]","")</f>
        <v>.</v>
      </c>
      <c r="U991" t="str">
        <f>IF(Tabelle4[[#This Row],[Spalte5]]="BOOL","BOOL",
IF(Tabelle4[[#This Row],[Spalte5]]="DEZ+/-",
IF(P992-Tabelle4[[#This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1" s="4" t="e">
        <f>IF(Tabelle4[[#This Row],[Spalte5]] = "BOOL","0.1",P992-Tabelle4[[#This Row],[byte]])</f>
        <v>#VALUE!</v>
      </c>
    </row>
    <row r="992" spans="15:22" x14ac:dyDescent="0.25">
      <c r="O992" t="e">
        <f>MID(LEFT(Tabelle4[[#This Row],[Spalte4]],SEARCH(".",Tabelle4[[#This Row],[Spalte4]],1)-1),SEARCH("DB",Tabelle4[[#This Row],[Spalte4]],1),20)</f>
        <v>#VALUE!</v>
      </c>
      <c r="P9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2" s="2" t="str">
        <f>IF(ISNUMBER(SEARCH(".",RIGHT(Tabelle4[[#This Row],[Spalte4]],2),1)),RIGHT(Tabelle4[[#This Row],[Spalte4]],1),"")</f>
        <v/>
      </c>
      <c r="R992" t="e">
        <f>_xlfn.TEXTJOIN(" ",FALSE,Tabelle4[[#This Row],[H]],_xlfn.TEXTJOIN(".",TRUE,Tabelle4[[#This Row],[byte]],Tabelle4[[#This Row],[bit]]))</f>
        <v>#VALUE!</v>
      </c>
      <c r="S992" t="str">
        <f xml:space="preserve"> "." &amp; SUBSTITUTE(SUBSTITUTE(Tabelle4[[#This Row],[Spalte3]],"[",""),"]","")</f>
        <v>.</v>
      </c>
      <c r="U992" t="str">
        <f>IF(Tabelle4[[#This Row],[Spalte5]]="BOOL","BOOL",
IF(Tabelle4[[#This Row],[Spalte5]]="DEZ+/-",
IF(P993-Tabelle4[[#This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2" s="4" t="e">
        <f>IF(Tabelle4[[#This Row],[Spalte5]] = "BOOL","0.1",P993-Tabelle4[[#This Row],[byte]])</f>
        <v>#VALUE!</v>
      </c>
    </row>
    <row r="993" spans="15:22" x14ac:dyDescent="0.25">
      <c r="O993" t="e">
        <f>MID(LEFT(Tabelle4[[#This Row],[Spalte4]],SEARCH(".",Tabelle4[[#This Row],[Spalte4]],1)-1),SEARCH("DB",Tabelle4[[#This Row],[Spalte4]],1),20)</f>
        <v>#VALUE!</v>
      </c>
      <c r="P9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3" s="2" t="str">
        <f>IF(ISNUMBER(SEARCH(".",RIGHT(Tabelle4[[#This Row],[Spalte4]],2),1)),RIGHT(Tabelle4[[#This Row],[Spalte4]],1),"")</f>
        <v/>
      </c>
      <c r="R993" t="e">
        <f>_xlfn.TEXTJOIN(" ",FALSE,Tabelle4[[#This Row],[H]],_xlfn.TEXTJOIN(".",TRUE,Tabelle4[[#This Row],[byte]],Tabelle4[[#This Row],[bit]]))</f>
        <v>#VALUE!</v>
      </c>
      <c r="S993" t="str">
        <f xml:space="preserve"> "." &amp; SUBSTITUTE(SUBSTITUTE(Tabelle4[[#This Row],[Spalte3]],"[",""),"]","")</f>
        <v>.</v>
      </c>
      <c r="U993" t="str">
        <f>IF(Tabelle4[[#This Row],[Spalte5]]="BOOL","BOOL",
IF(Tabelle4[[#This Row],[Spalte5]]="DEZ+/-",
IF(P994-Tabelle4[[#This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3" s="4" t="e">
        <f>IF(Tabelle4[[#This Row],[Spalte5]] = "BOOL","0.1",P994-Tabelle4[[#This Row],[byte]])</f>
        <v>#VALUE!</v>
      </c>
    </row>
    <row r="994" spans="15:22" x14ac:dyDescent="0.25">
      <c r="O994" t="e">
        <f>MID(LEFT(Tabelle4[[#This Row],[Spalte4]],SEARCH(".",Tabelle4[[#This Row],[Spalte4]],1)-1),SEARCH("DB",Tabelle4[[#This Row],[Spalte4]],1),20)</f>
        <v>#VALUE!</v>
      </c>
      <c r="P9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4" s="2" t="str">
        <f>IF(ISNUMBER(SEARCH(".",RIGHT(Tabelle4[[#This Row],[Spalte4]],2),1)),RIGHT(Tabelle4[[#This Row],[Spalte4]],1),"")</f>
        <v/>
      </c>
      <c r="R994" t="e">
        <f>_xlfn.TEXTJOIN(" ",FALSE,Tabelle4[[#This Row],[H]],_xlfn.TEXTJOIN(".",TRUE,Tabelle4[[#This Row],[byte]],Tabelle4[[#This Row],[bit]]))</f>
        <v>#VALUE!</v>
      </c>
      <c r="S994" t="str">
        <f xml:space="preserve"> "." &amp; SUBSTITUTE(SUBSTITUTE(Tabelle4[[#This Row],[Spalte3]],"[",""),"]","")</f>
        <v>.</v>
      </c>
      <c r="U994" t="str">
        <f>IF(Tabelle4[[#This Row],[Spalte5]]="BOOL","BOOL",
IF(Tabelle4[[#This Row],[Spalte5]]="DEZ+/-",
IF(P995-Tabelle4[[#This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4" s="4" t="e">
        <f>IF(Tabelle4[[#This Row],[Spalte5]] = "BOOL","0.1",P995-Tabelle4[[#This Row],[byte]])</f>
        <v>#VALUE!</v>
      </c>
    </row>
    <row r="995" spans="15:22" x14ac:dyDescent="0.25">
      <c r="O995" t="e">
        <f>MID(LEFT(Tabelle4[[#This Row],[Spalte4]],SEARCH(".",Tabelle4[[#This Row],[Spalte4]],1)-1),SEARCH("DB",Tabelle4[[#This Row],[Spalte4]],1),20)</f>
        <v>#VALUE!</v>
      </c>
      <c r="P9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5" s="2" t="str">
        <f>IF(ISNUMBER(SEARCH(".",RIGHT(Tabelle4[[#This Row],[Spalte4]],2),1)),RIGHT(Tabelle4[[#This Row],[Spalte4]],1),"")</f>
        <v/>
      </c>
      <c r="R995" t="e">
        <f>_xlfn.TEXTJOIN(" ",FALSE,Tabelle4[[#This Row],[H]],_xlfn.TEXTJOIN(".",TRUE,Tabelle4[[#This Row],[byte]],Tabelle4[[#This Row],[bit]]))</f>
        <v>#VALUE!</v>
      </c>
      <c r="S995" t="str">
        <f xml:space="preserve"> "." &amp; SUBSTITUTE(SUBSTITUTE(Tabelle4[[#This Row],[Spalte3]],"[",""),"]","")</f>
        <v>.</v>
      </c>
      <c r="U995" t="str">
        <f>IF(Tabelle4[[#This Row],[Spalte5]]="BOOL","BOOL",
IF(Tabelle4[[#This Row],[Spalte5]]="DEZ+/-",
IF(P996-Tabelle4[[#This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5" s="4" t="e">
        <f>IF(Tabelle4[[#This Row],[Spalte5]] = "BOOL","0.1",P996-Tabelle4[[#This Row],[byte]])</f>
        <v>#VALUE!</v>
      </c>
    </row>
    <row r="996" spans="15:22" x14ac:dyDescent="0.25">
      <c r="O996" t="e">
        <f>MID(LEFT(Tabelle4[[#This Row],[Spalte4]],SEARCH(".",Tabelle4[[#This Row],[Spalte4]],1)-1),SEARCH("DB",Tabelle4[[#This Row],[Spalte4]],1),20)</f>
        <v>#VALUE!</v>
      </c>
      <c r="P9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6" s="2" t="str">
        <f>IF(ISNUMBER(SEARCH(".",RIGHT(Tabelle4[[#This Row],[Spalte4]],2),1)),RIGHT(Tabelle4[[#This Row],[Spalte4]],1),"")</f>
        <v/>
      </c>
      <c r="R996" t="e">
        <f>_xlfn.TEXTJOIN(" ",FALSE,Tabelle4[[#This Row],[H]],_xlfn.TEXTJOIN(".",TRUE,Tabelle4[[#This Row],[byte]],Tabelle4[[#This Row],[bit]]))</f>
        <v>#VALUE!</v>
      </c>
      <c r="S996" t="str">
        <f xml:space="preserve"> "." &amp; SUBSTITUTE(SUBSTITUTE(Tabelle4[[#This Row],[Spalte3]],"[",""),"]","")</f>
        <v>.</v>
      </c>
      <c r="U996" t="str">
        <f>IF(Tabelle4[[#This Row],[Spalte5]]="BOOL","BOOL",
IF(Tabelle4[[#This Row],[Spalte5]]="DEZ+/-",
IF(P997-Tabelle4[[#This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6" s="4" t="e">
        <f>IF(Tabelle4[[#This Row],[Spalte5]] = "BOOL","0.1",P997-Tabelle4[[#This Row],[byte]])</f>
        <v>#VALUE!</v>
      </c>
    </row>
    <row r="997" spans="15:22" x14ac:dyDescent="0.25">
      <c r="O997" t="e">
        <f>MID(LEFT(Tabelle4[[#This Row],[Spalte4]],SEARCH(".",Tabelle4[[#This Row],[Spalte4]],1)-1),SEARCH("DB",Tabelle4[[#This Row],[Spalte4]],1),20)</f>
        <v>#VALUE!</v>
      </c>
      <c r="P9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7" s="2" t="str">
        <f>IF(ISNUMBER(SEARCH(".",RIGHT(Tabelle4[[#This Row],[Spalte4]],2),1)),RIGHT(Tabelle4[[#This Row],[Spalte4]],1),"")</f>
        <v/>
      </c>
      <c r="R997" t="e">
        <f>_xlfn.TEXTJOIN(" ",FALSE,Tabelle4[[#This Row],[H]],_xlfn.TEXTJOIN(".",TRUE,Tabelle4[[#This Row],[byte]],Tabelle4[[#This Row],[bit]]))</f>
        <v>#VALUE!</v>
      </c>
      <c r="S997" t="str">
        <f xml:space="preserve"> "." &amp; SUBSTITUTE(SUBSTITUTE(Tabelle4[[#This Row],[Spalte3]],"[",""),"]","")</f>
        <v>.</v>
      </c>
      <c r="U997" t="str">
        <f>IF(Tabelle4[[#This Row],[Spalte5]]="BOOL","BOOL",
IF(Tabelle4[[#This Row],[Spalte5]]="DEZ+/-",
IF(P998-Tabelle4[[#This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7" s="4" t="e">
        <f>IF(Tabelle4[[#This Row],[Spalte5]] = "BOOL","0.1",P998-Tabelle4[[#This Row],[byte]])</f>
        <v>#VALUE!</v>
      </c>
    </row>
    <row r="998" spans="15:22" x14ac:dyDescent="0.25">
      <c r="O998" t="e">
        <f>MID(LEFT(Tabelle4[[#This Row],[Spalte4]],SEARCH(".",Tabelle4[[#This Row],[Spalte4]],1)-1),SEARCH("DB",Tabelle4[[#This Row],[Spalte4]],1),20)</f>
        <v>#VALUE!</v>
      </c>
      <c r="P9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8" s="2" t="str">
        <f>IF(ISNUMBER(SEARCH(".",RIGHT(Tabelle4[[#This Row],[Spalte4]],2),1)),RIGHT(Tabelle4[[#This Row],[Spalte4]],1),"")</f>
        <v/>
      </c>
      <c r="R998" t="e">
        <f>_xlfn.TEXTJOIN(" ",FALSE,Tabelle4[[#This Row],[H]],_xlfn.TEXTJOIN(".",TRUE,Tabelle4[[#This Row],[byte]],Tabelle4[[#This Row],[bit]]))</f>
        <v>#VALUE!</v>
      </c>
      <c r="S998" t="str">
        <f xml:space="preserve"> "." &amp; SUBSTITUTE(SUBSTITUTE(Tabelle4[[#This Row],[Spalte3]],"[",""),"]","")</f>
        <v>.</v>
      </c>
      <c r="U998" t="str">
        <f>IF(Tabelle4[[#This Row],[Spalte5]]="BOOL","BOOL",
IF(Tabelle4[[#This Row],[Spalte5]]="DEZ+/-",
IF(P999-Tabelle4[[#This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8" s="4" t="e">
        <f>IF(Tabelle4[[#This Row],[Spalte5]] = "BOOL","0.1",P999-Tabelle4[[#This Row],[byte]])</f>
        <v>#VALUE!</v>
      </c>
    </row>
    <row r="999" spans="15:22" x14ac:dyDescent="0.25">
      <c r="O999" t="e">
        <f>MID(LEFT(Tabelle4[[#This Row],[Spalte4]],SEARCH(".",Tabelle4[[#This Row],[Spalte4]],1)-1),SEARCH("DB",Tabelle4[[#This Row],[Spalte4]],1),20)</f>
        <v>#VALUE!</v>
      </c>
      <c r="P9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999" s="2" t="str">
        <f>IF(ISNUMBER(SEARCH(".",RIGHT(Tabelle4[[#This Row],[Spalte4]],2),1)),RIGHT(Tabelle4[[#This Row],[Spalte4]],1),"")</f>
        <v/>
      </c>
      <c r="R999" t="e">
        <f>_xlfn.TEXTJOIN(" ",FALSE,Tabelle4[[#This Row],[H]],_xlfn.TEXTJOIN(".",TRUE,Tabelle4[[#This Row],[byte]],Tabelle4[[#This Row],[bit]]))</f>
        <v>#VALUE!</v>
      </c>
      <c r="S999" t="str">
        <f xml:space="preserve"> "." &amp; SUBSTITUTE(SUBSTITUTE(Tabelle4[[#This Row],[Spalte3]],"[",""),"]","")</f>
        <v>.</v>
      </c>
      <c r="U999" t="str">
        <f>IF(Tabelle4[[#This Row],[Spalte5]]="BOOL","BOOL",
IF(Tabelle4[[#This Row],[Spalte5]]="DEZ+/-",
IF(P1000-Tabelle4[[#This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999" s="4" t="e">
        <f>IF(Tabelle4[[#This Row],[Spalte5]] = "BOOL","0.1",P1000-Tabelle4[[#This Row],[byte]])</f>
        <v>#VALUE!</v>
      </c>
    </row>
    <row r="1000" spans="15:22" x14ac:dyDescent="0.25">
      <c r="O1000" t="e">
        <f>MID(LEFT(Tabelle4[[#This Row],[Spalte4]],SEARCH(".",Tabelle4[[#This Row],[Spalte4]],1)-1),SEARCH("DB",Tabelle4[[#This Row],[Spalte4]],1),20)</f>
        <v>#VALUE!</v>
      </c>
      <c r="P10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0" s="2" t="str">
        <f>IF(ISNUMBER(SEARCH(".",RIGHT(Tabelle4[[#This Row],[Spalte4]],2),1)),RIGHT(Tabelle4[[#This Row],[Spalte4]],1),"")</f>
        <v/>
      </c>
      <c r="R1000" t="e">
        <f>_xlfn.TEXTJOIN(" ",FALSE,Tabelle4[[#This Row],[H]],_xlfn.TEXTJOIN(".",TRUE,Tabelle4[[#This Row],[byte]],Tabelle4[[#This Row],[bit]]))</f>
        <v>#VALUE!</v>
      </c>
      <c r="S1000" t="str">
        <f xml:space="preserve"> "." &amp; SUBSTITUTE(SUBSTITUTE(Tabelle4[[#This Row],[Spalte3]],"[",""),"]","")</f>
        <v>.</v>
      </c>
      <c r="U1000" t="str">
        <f>IF(Tabelle4[[#This Row],[Spalte5]]="BOOL","BOOL",
IF(Tabelle4[[#This Row],[Spalte5]]="DEZ+/-",
IF(P1001-Tabelle4[[#This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0" s="4" t="e">
        <f>IF(Tabelle4[[#This Row],[Spalte5]] = "BOOL","0.1",P1001-Tabelle4[[#This Row],[byte]])</f>
        <v>#VALUE!</v>
      </c>
    </row>
    <row r="1001" spans="15:22" x14ac:dyDescent="0.25">
      <c r="O1001" t="e">
        <f>MID(LEFT(Tabelle4[[#This Row],[Spalte4]],SEARCH(".",Tabelle4[[#This Row],[Spalte4]],1)-1),SEARCH("DB",Tabelle4[[#This Row],[Spalte4]],1),20)</f>
        <v>#VALUE!</v>
      </c>
      <c r="P10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1" s="2" t="str">
        <f>IF(ISNUMBER(SEARCH(".",RIGHT(Tabelle4[[#This Row],[Spalte4]],2),1)),RIGHT(Tabelle4[[#This Row],[Spalte4]],1),"")</f>
        <v/>
      </c>
      <c r="R1001" t="e">
        <f>_xlfn.TEXTJOIN(" ",FALSE,Tabelle4[[#This Row],[H]],_xlfn.TEXTJOIN(".",TRUE,Tabelle4[[#This Row],[byte]],Tabelle4[[#This Row],[bit]]))</f>
        <v>#VALUE!</v>
      </c>
      <c r="S1001" t="str">
        <f xml:space="preserve"> "." &amp; SUBSTITUTE(SUBSTITUTE(Tabelle4[[#This Row],[Spalte3]],"[",""),"]","")</f>
        <v>.</v>
      </c>
      <c r="U1001" t="str">
        <f>IF(Tabelle4[[#This Row],[Spalte5]]="BOOL","BOOL",
IF(Tabelle4[[#This Row],[Spalte5]]="DEZ+/-",
IF(P1002-Tabelle4[[#This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1" s="4" t="e">
        <f>IF(Tabelle4[[#This Row],[Spalte5]] = "BOOL","0.1",P1002-Tabelle4[[#This Row],[byte]])</f>
        <v>#VALUE!</v>
      </c>
    </row>
    <row r="1002" spans="15:22" x14ac:dyDescent="0.25">
      <c r="O1002" t="e">
        <f>MID(LEFT(Tabelle4[[#This Row],[Spalte4]],SEARCH(".",Tabelle4[[#This Row],[Spalte4]],1)-1),SEARCH("DB",Tabelle4[[#This Row],[Spalte4]],1),20)</f>
        <v>#VALUE!</v>
      </c>
      <c r="P10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2" s="2" t="str">
        <f>IF(ISNUMBER(SEARCH(".",RIGHT(Tabelle4[[#This Row],[Spalte4]],2),1)),RIGHT(Tabelle4[[#This Row],[Spalte4]],1),"")</f>
        <v/>
      </c>
      <c r="R1002" t="e">
        <f>_xlfn.TEXTJOIN(" ",FALSE,Tabelle4[[#This Row],[H]],_xlfn.TEXTJOIN(".",TRUE,Tabelle4[[#This Row],[byte]],Tabelle4[[#This Row],[bit]]))</f>
        <v>#VALUE!</v>
      </c>
      <c r="S1002" t="str">
        <f xml:space="preserve"> "." &amp; SUBSTITUTE(SUBSTITUTE(Tabelle4[[#This Row],[Spalte3]],"[",""),"]","")</f>
        <v>.</v>
      </c>
      <c r="U1002" t="str">
        <f>IF(Tabelle4[[#This Row],[Spalte5]]="BOOL","BOOL",
IF(Tabelle4[[#This Row],[Spalte5]]="DEZ+/-",
IF(P1003-Tabelle4[[#This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2" s="4" t="e">
        <f>IF(Tabelle4[[#This Row],[Spalte5]] = "BOOL","0.1",P1003-Tabelle4[[#This Row],[byte]])</f>
        <v>#VALUE!</v>
      </c>
    </row>
    <row r="1003" spans="15:22" x14ac:dyDescent="0.25">
      <c r="O1003" t="e">
        <f>MID(LEFT(Tabelle4[[#This Row],[Spalte4]],SEARCH(".",Tabelle4[[#This Row],[Spalte4]],1)-1),SEARCH("DB",Tabelle4[[#This Row],[Spalte4]],1),20)</f>
        <v>#VALUE!</v>
      </c>
      <c r="P10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3" s="2" t="str">
        <f>IF(ISNUMBER(SEARCH(".",RIGHT(Tabelle4[[#This Row],[Spalte4]],2),1)),RIGHT(Tabelle4[[#This Row],[Spalte4]],1),"")</f>
        <v/>
      </c>
      <c r="R1003" t="e">
        <f>_xlfn.TEXTJOIN(" ",FALSE,Tabelle4[[#This Row],[H]],_xlfn.TEXTJOIN(".",TRUE,Tabelle4[[#This Row],[byte]],Tabelle4[[#This Row],[bit]]))</f>
        <v>#VALUE!</v>
      </c>
      <c r="S1003" t="str">
        <f xml:space="preserve"> "." &amp; SUBSTITUTE(SUBSTITUTE(Tabelle4[[#This Row],[Spalte3]],"[",""),"]","")</f>
        <v>.</v>
      </c>
      <c r="U1003" t="str">
        <f>IF(Tabelle4[[#This Row],[Spalte5]]="BOOL","BOOL",
IF(Tabelle4[[#This Row],[Spalte5]]="DEZ+/-",
IF(P1004-Tabelle4[[#This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3" s="4" t="e">
        <f>IF(Tabelle4[[#This Row],[Spalte5]] = "BOOL","0.1",P1004-Tabelle4[[#This Row],[byte]])</f>
        <v>#VALUE!</v>
      </c>
    </row>
    <row r="1004" spans="15:22" x14ac:dyDescent="0.25">
      <c r="O1004" t="e">
        <f>MID(LEFT(Tabelle4[[#This Row],[Spalte4]],SEARCH(".",Tabelle4[[#This Row],[Spalte4]],1)-1),SEARCH("DB",Tabelle4[[#This Row],[Spalte4]],1),20)</f>
        <v>#VALUE!</v>
      </c>
      <c r="P10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4" s="2" t="str">
        <f>IF(ISNUMBER(SEARCH(".",RIGHT(Tabelle4[[#This Row],[Spalte4]],2),1)),RIGHT(Tabelle4[[#This Row],[Spalte4]],1),"")</f>
        <v/>
      </c>
      <c r="R1004" t="e">
        <f>_xlfn.TEXTJOIN(" ",FALSE,Tabelle4[[#This Row],[H]],_xlfn.TEXTJOIN(".",TRUE,Tabelle4[[#This Row],[byte]],Tabelle4[[#This Row],[bit]]))</f>
        <v>#VALUE!</v>
      </c>
      <c r="S1004" t="str">
        <f xml:space="preserve"> "." &amp; SUBSTITUTE(SUBSTITUTE(Tabelle4[[#This Row],[Spalte3]],"[",""),"]","")</f>
        <v>.</v>
      </c>
      <c r="U1004" t="str">
        <f>IF(Tabelle4[[#This Row],[Spalte5]]="BOOL","BOOL",
IF(Tabelle4[[#This Row],[Spalte5]]="DEZ+/-",
IF(P1005-Tabelle4[[#This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4" s="4" t="e">
        <f>IF(Tabelle4[[#This Row],[Spalte5]] = "BOOL","0.1",P1005-Tabelle4[[#This Row],[byte]])</f>
        <v>#VALUE!</v>
      </c>
    </row>
    <row r="1005" spans="15:22" x14ac:dyDescent="0.25">
      <c r="O1005" t="e">
        <f>MID(LEFT(Tabelle4[[#This Row],[Spalte4]],SEARCH(".",Tabelle4[[#This Row],[Spalte4]],1)-1),SEARCH("DB",Tabelle4[[#This Row],[Spalte4]],1),20)</f>
        <v>#VALUE!</v>
      </c>
      <c r="P10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5" s="2" t="str">
        <f>IF(ISNUMBER(SEARCH(".",RIGHT(Tabelle4[[#This Row],[Spalte4]],2),1)),RIGHT(Tabelle4[[#This Row],[Spalte4]],1),"")</f>
        <v/>
      </c>
      <c r="R1005" t="e">
        <f>_xlfn.TEXTJOIN(" ",FALSE,Tabelle4[[#This Row],[H]],_xlfn.TEXTJOIN(".",TRUE,Tabelle4[[#This Row],[byte]],Tabelle4[[#This Row],[bit]]))</f>
        <v>#VALUE!</v>
      </c>
      <c r="S1005" t="str">
        <f xml:space="preserve"> "." &amp; SUBSTITUTE(SUBSTITUTE(Tabelle4[[#This Row],[Spalte3]],"[",""),"]","")</f>
        <v>.</v>
      </c>
      <c r="U1005" t="str">
        <f>IF(Tabelle4[[#This Row],[Spalte5]]="BOOL","BOOL",
IF(Tabelle4[[#This Row],[Spalte5]]="DEZ+/-",
IF(P1006-Tabelle4[[#This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5" s="4" t="e">
        <f>IF(Tabelle4[[#This Row],[Spalte5]] = "BOOL","0.1",P1006-Tabelle4[[#This Row],[byte]])</f>
        <v>#VALUE!</v>
      </c>
    </row>
    <row r="1006" spans="15:22" x14ac:dyDescent="0.25">
      <c r="O1006" t="e">
        <f>MID(LEFT(Tabelle4[[#This Row],[Spalte4]],SEARCH(".",Tabelle4[[#This Row],[Spalte4]],1)-1),SEARCH("DB",Tabelle4[[#This Row],[Spalte4]],1),20)</f>
        <v>#VALUE!</v>
      </c>
      <c r="P10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6" s="2" t="str">
        <f>IF(ISNUMBER(SEARCH(".",RIGHT(Tabelle4[[#This Row],[Spalte4]],2),1)),RIGHT(Tabelle4[[#This Row],[Spalte4]],1),"")</f>
        <v/>
      </c>
      <c r="R1006" t="e">
        <f>_xlfn.TEXTJOIN(" ",FALSE,Tabelle4[[#This Row],[H]],_xlfn.TEXTJOIN(".",TRUE,Tabelle4[[#This Row],[byte]],Tabelle4[[#This Row],[bit]]))</f>
        <v>#VALUE!</v>
      </c>
      <c r="S1006" t="str">
        <f xml:space="preserve"> "." &amp; SUBSTITUTE(SUBSTITUTE(Tabelle4[[#This Row],[Spalte3]],"[",""),"]","")</f>
        <v>.</v>
      </c>
      <c r="U1006" t="str">
        <f>IF(Tabelle4[[#This Row],[Spalte5]]="BOOL","BOOL",
IF(Tabelle4[[#This Row],[Spalte5]]="DEZ+/-",
IF(P1007-Tabelle4[[#This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6" s="4" t="e">
        <f>IF(Tabelle4[[#This Row],[Spalte5]] = "BOOL","0.1",P1007-Tabelle4[[#This Row],[byte]])</f>
        <v>#VALUE!</v>
      </c>
    </row>
    <row r="1007" spans="15:22" x14ac:dyDescent="0.25">
      <c r="O1007" t="e">
        <f>MID(LEFT(Tabelle4[[#This Row],[Spalte4]],SEARCH(".",Tabelle4[[#This Row],[Spalte4]],1)-1),SEARCH("DB",Tabelle4[[#This Row],[Spalte4]],1),20)</f>
        <v>#VALUE!</v>
      </c>
      <c r="P10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7" s="2" t="str">
        <f>IF(ISNUMBER(SEARCH(".",RIGHT(Tabelle4[[#This Row],[Spalte4]],2),1)),RIGHT(Tabelle4[[#This Row],[Spalte4]],1),"")</f>
        <v/>
      </c>
      <c r="R1007" t="e">
        <f>_xlfn.TEXTJOIN(" ",FALSE,Tabelle4[[#This Row],[H]],_xlfn.TEXTJOIN(".",TRUE,Tabelle4[[#This Row],[byte]],Tabelle4[[#This Row],[bit]]))</f>
        <v>#VALUE!</v>
      </c>
      <c r="S1007" t="str">
        <f xml:space="preserve"> "." &amp; SUBSTITUTE(SUBSTITUTE(Tabelle4[[#This Row],[Spalte3]],"[",""),"]","")</f>
        <v>.</v>
      </c>
      <c r="U1007" t="str">
        <f>IF(Tabelle4[[#This Row],[Spalte5]]="BOOL","BOOL",
IF(Tabelle4[[#This Row],[Spalte5]]="DEZ+/-",
IF(P1008-Tabelle4[[#This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7" s="4" t="e">
        <f>IF(Tabelle4[[#This Row],[Spalte5]] = "BOOL","0.1",P1008-Tabelle4[[#This Row],[byte]])</f>
        <v>#VALUE!</v>
      </c>
    </row>
    <row r="1008" spans="15:22" x14ac:dyDescent="0.25">
      <c r="O1008" t="e">
        <f>MID(LEFT(Tabelle4[[#This Row],[Spalte4]],SEARCH(".",Tabelle4[[#This Row],[Spalte4]],1)-1),SEARCH("DB",Tabelle4[[#This Row],[Spalte4]],1),20)</f>
        <v>#VALUE!</v>
      </c>
      <c r="P10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8" s="2" t="str">
        <f>IF(ISNUMBER(SEARCH(".",RIGHT(Tabelle4[[#This Row],[Spalte4]],2),1)),RIGHT(Tabelle4[[#This Row],[Spalte4]],1),"")</f>
        <v/>
      </c>
      <c r="R1008" t="e">
        <f>_xlfn.TEXTJOIN(" ",FALSE,Tabelle4[[#This Row],[H]],_xlfn.TEXTJOIN(".",TRUE,Tabelle4[[#This Row],[byte]],Tabelle4[[#This Row],[bit]]))</f>
        <v>#VALUE!</v>
      </c>
      <c r="S1008" t="str">
        <f xml:space="preserve"> "." &amp; SUBSTITUTE(SUBSTITUTE(Tabelle4[[#This Row],[Spalte3]],"[",""),"]","")</f>
        <v>.</v>
      </c>
      <c r="U1008" t="str">
        <f>IF(Tabelle4[[#This Row],[Spalte5]]="BOOL","BOOL",
IF(Tabelle4[[#This Row],[Spalte5]]="DEZ+/-",
IF(P1009-Tabelle4[[#This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8" s="4" t="e">
        <f>IF(Tabelle4[[#This Row],[Spalte5]] = "BOOL","0.1",P1009-Tabelle4[[#This Row],[byte]])</f>
        <v>#VALUE!</v>
      </c>
    </row>
    <row r="1009" spans="15:22" x14ac:dyDescent="0.25">
      <c r="O1009" t="e">
        <f>MID(LEFT(Tabelle4[[#This Row],[Spalte4]],SEARCH(".",Tabelle4[[#This Row],[Spalte4]],1)-1),SEARCH("DB",Tabelle4[[#This Row],[Spalte4]],1),20)</f>
        <v>#VALUE!</v>
      </c>
      <c r="P10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09" s="2" t="str">
        <f>IF(ISNUMBER(SEARCH(".",RIGHT(Tabelle4[[#This Row],[Spalte4]],2),1)),RIGHT(Tabelle4[[#This Row],[Spalte4]],1),"")</f>
        <v/>
      </c>
      <c r="R1009" t="e">
        <f>_xlfn.TEXTJOIN(" ",FALSE,Tabelle4[[#This Row],[H]],_xlfn.TEXTJOIN(".",TRUE,Tabelle4[[#This Row],[byte]],Tabelle4[[#This Row],[bit]]))</f>
        <v>#VALUE!</v>
      </c>
      <c r="S1009" t="str">
        <f xml:space="preserve"> "." &amp; SUBSTITUTE(SUBSTITUTE(Tabelle4[[#This Row],[Spalte3]],"[",""),"]","")</f>
        <v>.</v>
      </c>
      <c r="U1009" t="str">
        <f>IF(Tabelle4[[#This Row],[Spalte5]]="BOOL","BOOL",
IF(Tabelle4[[#This Row],[Spalte5]]="DEZ+/-",
IF(P1010-Tabelle4[[#This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09" s="4" t="e">
        <f>IF(Tabelle4[[#This Row],[Spalte5]] = "BOOL","0.1",P1010-Tabelle4[[#This Row],[byte]])</f>
        <v>#VALUE!</v>
      </c>
    </row>
    <row r="1010" spans="15:22" x14ac:dyDescent="0.25">
      <c r="O1010" t="e">
        <f>MID(LEFT(Tabelle4[[#This Row],[Spalte4]],SEARCH(".",Tabelle4[[#This Row],[Spalte4]],1)-1),SEARCH("DB",Tabelle4[[#This Row],[Spalte4]],1),20)</f>
        <v>#VALUE!</v>
      </c>
      <c r="P10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0" s="2" t="str">
        <f>IF(ISNUMBER(SEARCH(".",RIGHT(Tabelle4[[#This Row],[Spalte4]],2),1)),RIGHT(Tabelle4[[#This Row],[Spalte4]],1),"")</f>
        <v/>
      </c>
      <c r="R1010" t="e">
        <f>_xlfn.TEXTJOIN(" ",FALSE,Tabelle4[[#This Row],[H]],_xlfn.TEXTJOIN(".",TRUE,Tabelle4[[#This Row],[byte]],Tabelle4[[#This Row],[bit]]))</f>
        <v>#VALUE!</v>
      </c>
      <c r="S1010" t="str">
        <f xml:space="preserve"> "." &amp; SUBSTITUTE(SUBSTITUTE(Tabelle4[[#This Row],[Spalte3]],"[",""),"]","")</f>
        <v>.</v>
      </c>
      <c r="U1010" t="str">
        <f>IF(Tabelle4[[#This Row],[Spalte5]]="BOOL","BOOL",
IF(Tabelle4[[#This Row],[Spalte5]]="DEZ+/-",
IF(P1011-Tabelle4[[#This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0" s="4" t="e">
        <f>IF(Tabelle4[[#This Row],[Spalte5]] = "BOOL","0.1",P1011-Tabelle4[[#This Row],[byte]])</f>
        <v>#VALUE!</v>
      </c>
    </row>
    <row r="1011" spans="15:22" x14ac:dyDescent="0.25">
      <c r="O1011" t="e">
        <f>MID(LEFT(Tabelle4[[#This Row],[Spalte4]],SEARCH(".",Tabelle4[[#This Row],[Spalte4]],1)-1),SEARCH("DB",Tabelle4[[#This Row],[Spalte4]],1),20)</f>
        <v>#VALUE!</v>
      </c>
      <c r="P10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1" s="2" t="str">
        <f>IF(ISNUMBER(SEARCH(".",RIGHT(Tabelle4[[#This Row],[Spalte4]],2),1)),RIGHT(Tabelle4[[#This Row],[Spalte4]],1),"")</f>
        <v/>
      </c>
      <c r="R1011" t="e">
        <f>_xlfn.TEXTJOIN(" ",FALSE,Tabelle4[[#This Row],[H]],_xlfn.TEXTJOIN(".",TRUE,Tabelle4[[#This Row],[byte]],Tabelle4[[#This Row],[bit]]))</f>
        <v>#VALUE!</v>
      </c>
      <c r="S1011" t="str">
        <f xml:space="preserve"> "." &amp; SUBSTITUTE(SUBSTITUTE(Tabelle4[[#This Row],[Spalte3]],"[",""),"]","")</f>
        <v>.</v>
      </c>
      <c r="U1011" t="str">
        <f>IF(Tabelle4[[#This Row],[Spalte5]]="BOOL","BOOL",
IF(Tabelle4[[#This Row],[Spalte5]]="DEZ+/-",
IF(P1012-Tabelle4[[#This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1" s="4" t="e">
        <f>IF(Tabelle4[[#This Row],[Spalte5]] = "BOOL","0.1",P1012-Tabelle4[[#This Row],[byte]])</f>
        <v>#VALUE!</v>
      </c>
    </row>
    <row r="1012" spans="15:22" x14ac:dyDescent="0.25">
      <c r="O1012" t="e">
        <f>MID(LEFT(Tabelle4[[#This Row],[Spalte4]],SEARCH(".",Tabelle4[[#This Row],[Spalte4]],1)-1),SEARCH("DB",Tabelle4[[#This Row],[Spalte4]],1),20)</f>
        <v>#VALUE!</v>
      </c>
      <c r="P10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2" s="2" t="str">
        <f>IF(ISNUMBER(SEARCH(".",RIGHT(Tabelle4[[#This Row],[Spalte4]],2),1)),RIGHT(Tabelle4[[#This Row],[Spalte4]],1),"")</f>
        <v/>
      </c>
      <c r="R1012" t="e">
        <f>_xlfn.TEXTJOIN(" ",FALSE,Tabelle4[[#This Row],[H]],_xlfn.TEXTJOIN(".",TRUE,Tabelle4[[#This Row],[byte]],Tabelle4[[#This Row],[bit]]))</f>
        <v>#VALUE!</v>
      </c>
      <c r="S1012" t="str">
        <f xml:space="preserve"> "." &amp; SUBSTITUTE(SUBSTITUTE(Tabelle4[[#This Row],[Spalte3]],"[",""),"]","")</f>
        <v>.</v>
      </c>
      <c r="U1012" t="str">
        <f>IF(Tabelle4[[#This Row],[Spalte5]]="BOOL","BOOL",
IF(Tabelle4[[#This Row],[Spalte5]]="DEZ+/-",
IF(P1013-Tabelle4[[#This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2" s="4" t="e">
        <f>IF(Tabelle4[[#This Row],[Spalte5]] = "BOOL","0.1",P1013-Tabelle4[[#This Row],[byte]])</f>
        <v>#VALUE!</v>
      </c>
    </row>
    <row r="1013" spans="15:22" x14ac:dyDescent="0.25">
      <c r="O1013" t="e">
        <f>MID(LEFT(Tabelle4[[#This Row],[Spalte4]],SEARCH(".",Tabelle4[[#This Row],[Spalte4]],1)-1),SEARCH("DB",Tabelle4[[#This Row],[Spalte4]],1),20)</f>
        <v>#VALUE!</v>
      </c>
      <c r="P10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3" s="2" t="str">
        <f>IF(ISNUMBER(SEARCH(".",RIGHT(Tabelle4[[#This Row],[Spalte4]],2),1)),RIGHT(Tabelle4[[#This Row],[Spalte4]],1),"")</f>
        <v/>
      </c>
      <c r="R1013" t="e">
        <f>_xlfn.TEXTJOIN(" ",FALSE,Tabelle4[[#This Row],[H]],_xlfn.TEXTJOIN(".",TRUE,Tabelle4[[#This Row],[byte]],Tabelle4[[#This Row],[bit]]))</f>
        <v>#VALUE!</v>
      </c>
      <c r="S1013" t="str">
        <f xml:space="preserve"> "." &amp; SUBSTITUTE(SUBSTITUTE(Tabelle4[[#This Row],[Spalte3]],"[",""),"]","")</f>
        <v>.</v>
      </c>
      <c r="U1013" t="str">
        <f>IF(Tabelle4[[#This Row],[Spalte5]]="BOOL","BOOL",
IF(Tabelle4[[#This Row],[Spalte5]]="DEZ+/-",
IF(P1014-Tabelle4[[#This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3" s="4" t="e">
        <f>IF(Tabelle4[[#This Row],[Spalte5]] = "BOOL","0.1",P1014-Tabelle4[[#This Row],[byte]])</f>
        <v>#VALUE!</v>
      </c>
    </row>
    <row r="1014" spans="15:22" x14ac:dyDescent="0.25">
      <c r="O1014" t="e">
        <f>MID(LEFT(Tabelle4[[#This Row],[Spalte4]],SEARCH(".",Tabelle4[[#This Row],[Spalte4]],1)-1),SEARCH("DB",Tabelle4[[#This Row],[Spalte4]],1),20)</f>
        <v>#VALUE!</v>
      </c>
      <c r="P10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4" s="2" t="str">
        <f>IF(ISNUMBER(SEARCH(".",RIGHT(Tabelle4[[#This Row],[Spalte4]],2),1)),RIGHT(Tabelle4[[#This Row],[Spalte4]],1),"")</f>
        <v/>
      </c>
      <c r="R1014" t="e">
        <f>_xlfn.TEXTJOIN(" ",FALSE,Tabelle4[[#This Row],[H]],_xlfn.TEXTJOIN(".",TRUE,Tabelle4[[#This Row],[byte]],Tabelle4[[#This Row],[bit]]))</f>
        <v>#VALUE!</v>
      </c>
      <c r="S1014" t="str">
        <f xml:space="preserve"> "." &amp; SUBSTITUTE(SUBSTITUTE(Tabelle4[[#This Row],[Spalte3]],"[",""),"]","")</f>
        <v>.</v>
      </c>
      <c r="U1014" t="str">
        <f>IF(Tabelle4[[#This Row],[Spalte5]]="BOOL","BOOL",
IF(Tabelle4[[#This Row],[Spalte5]]="DEZ+/-",
IF(P1015-Tabelle4[[#This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4" s="4" t="e">
        <f>IF(Tabelle4[[#This Row],[Spalte5]] = "BOOL","0.1",P1015-Tabelle4[[#This Row],[byte]])</f>
        <v>#VALUE!</v>
      </c>
    </row>
    <row r="1015" spans="15:22" x14ac:dyDescent="0.25">
      <c r="O1015" t="e">
        <f>MID(LEFT(Tabelle4[[#This Row],[Spalte4]],SEARCH(".",Tabelle4[[#This Row],[Spalte4]],1)-1),SEARCH("DB",Tabelle4[[#This Row],[Spalte4]],1),20)</f>
        <v>#VALUE!</v>
      </c>
      <c r="P10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5" s="2" t="str">
        <f>IF(ISNUMBER(SEARCH(".",RIGHT(Tabelle4[[#This Row],[Spalte4]],2),1)),RIGHT(Tabelle4[[#This Row],[Spalte4]],1),"")</f>
        <v/>
      </c>
      <c r="R1015" t="e">
        <f>_xlfn.TEXTJOIN(" ",FALSE,Tabelle4[[#This Row],[H]],_xlfn.TEXTJOIN(".",TRUE,Tabelle4[[#This Row],[byte]],Tabelle4[[#This Row],[bit]]))</f>
        <v>#VALUE!</v>
      </c>
      <c r="S1015" t="str">
        <f xml:space="preserve"> "." &amp; SUBSTITUTE(SUBSTITUTE(Tabelle4[[#This Row],[Spalte3]],"[",""),"]","")</f>
        <v>.</v>
      </c>
      <c r="U1015" t="str">
        <f>IF(Tabelle4[[#This Row],[Spalte5]]="BOOL","BOOL",
IF(Tabelle4[[#This Row],[Spalte5]]="DEZ+/-",
IF(P1016-Tabelle4[[#This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5" s="4" t="e">
        <f>IF(Tabelle4[[#This Row],[Spalte5]] = "BOOL","0.1",P1016-Tabelle4[[#This Row],[byte]])</f>
        <v>#VALUE!</v>
      </c>
    </row>
    <row r="1016" spans="15:22" x14ac:dyDescent="0.25">
      <c r="O1016" t="e">
        <f>MID(LEFT(Tabelle4[[#This Row],[Spalte4]],SEARCH(".",Tabelle4[[#This Row],[Spalte4]],1)-1),SEARCH("DB",Tabelle4[[#This Row],[Spalte4]],1),20)</f>
        <v>#VALUE!</v>
      </c>
      <c r="P10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6" s="2" t="str">
        <f>IF(ISNUMBER(SEARCH(".",RIGHT(Tabelle4[[#This Row],[Spalte4]],2),1)),RIGHT(Tabelle4[[#This Row],[Spalte4]],1),"")</f>
        <v/>
      </c>
      <c r="R1016" t="e">
        <f>_xlfn.TEXTJOIN(" ",FALSE,Tabelle4[[#This Row],[H]],_xlfn.TEXTJOIN(".",TRUE,Tabelle4[[#This Row],[byte]],Tabelle4[[#This Row],[bit]]))</f>
        <v>#VALUE!</v>
      </c>
      <c r="S1016" t="str">
        <f xml:space="preserve"> "." &amp; SUBSTITUTE(SUBSTITUTE(Tabelle4[[#This Row],[Spalte3]],"[",""),"]","")</f>
        <v>.</v>
      </c>
      <c r="U1016" t="str">
        <f>IF(Tabelle4[[#This Row],[Spalte5]]="BOOL","BOOL",
IF(Tabelle4[[#This Row],[Spalte5]]="DEZ+/-",
IF(P1017-Tabelle4[[#This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6" s="4" t="e">
        <f>IF(Tabelle4[[#This Row],[Spalte5]] = "BOOL","0.1",P1017-Tabelle4[[#This Row],[byte]])</f>
        <v>#VALUE!</v>
      </c>
    </row>
    <row r="1017" spans="15:22" x14ac:dyDescent="0.25">
      <c r="O1017" t="e">
        <f>MID(LEFT(Tabelle4[[#This Row],[Spalte4]],SEARCH(".",Tabelle4[[#This Row],[Spalte4]],1)-1),SEARCH("DB",Tabelle4[[#This Row],[Spalte4]],1),20)</f>
        <v>#VALUE!</v>
      </c>
      <c r="P10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7" s="2" t="str">
        <f>IF(ISNUMBER(SEARCH(".",RIGHT(Tabelle4[[#This Row],[Spalte4]],2),1)),RIGHT(Tabelle4[[#This Row],[Spalte4]],1),"")</f>
        <v/>
      </c>
      <c r="R1017" t="e">
        <f>_xlfn.TEXTJOIN(" ",FALSE,Tabelle4[[#This Row],[H]],_xlfn.TEXTJOIN(".",TRUE,Tabelle4[[#This Row],[byte]],Tabelle4[[#This Row],[bit]]))</f>
        <v>#VALUE!</v>
      </c>
      <c r="S1017" t="str">
        <f xml:space="preserve"> "." &amp; SUBSTITUTE(SUBSTITUTE(Tabelle4[[#This Row],[Spalte3]],"[",""),"]","")</f>
        <v>.</v>
      </c>
      <c r="U1017" t="str">
        <f>IF(Tabelle4[[#This Row],[Spalte5]]="BOOL","BOOL",
IF(Tabelle4[[#This Row],[Spalte5]]="DEZ+/-",
IF(P1018-Tabelle4[[#This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7" s="4" t="e">
        <f>IF(Tabelle4[[#This Row],[Spalte5]] = "BOOL","0.1",P1018-Tabelle4[[#This Row],[byte]])</f>
        <v>#VALUE!</v>
      </c>
    </row>
    <row r="1018" spans="15:22" x14ac:dyDescent="0.25">
      <c r="O1018" t="e">
        <f>MID(LEFT(Tabelle4[[#This Row],[Spalte4]],SEARCH(".",Tabelle4[[#This Row],[Spalte4]],1)-1),SEARCH("DB",Tabelle4[[#This Row],[Spalte4]],1),20)</f>
        <v>#VALUE!</v>
      </c>
      <c r="P10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8" s="2" t="str">
        <f>IF(ISNUMBER(SEARCH(".",RIGHT(Tabelle4[[#This Row],[Spalte4]],2),1)),RIGHT(Tabelle4[[#This Row],[Spalte4]],1),"")</f>
        <v/>
      </c>
      <c r="R1018" t="e">
        <f>_xlfn.TEXTJOIN(" ",FALSE,Tabelle4[[#This Row],[H]],_xlfn.TEXTJOIN(".",TRUE,Tabelle4[[#This Row],[byte]],Tabelle4[[#This Row],[bit]]))</f>
        <v>#VALUE!</v>
      </c>
      <c r="S1018" t="str">
        <f xml:space="preserve"> "." &amp; SUBSTITUTE(SUBSTITUTE(Tabelle4[[#This Row],[Spalte3]],"[",""),"]","")</f>
        <v>.</v>
      </c>
      <c r="U1018" t="str">
        <f>IF(Tabelle4[[#This Row],[Spalte5]]="BOOL","BOOL",
IF(Tabelle4[[#This Row],[Spalte5]]="DEZ+/-",
IF(P1019-Tabelle4[[#This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8" s="4" t="e">
        <f>IF(Tabelle4[[#This Row],[Spalte5]] = "BOOL","0.1",P1019-Tabelle4[[#This Row],[byte]])</f>
        <v>#VALUE!</v>
      </c>
    </row>
    <row r="1019" spans="15:22" x14ac:dyDescent="0.25">
      <c r="O1019" t="e">
        <f>MID(LEFT(Tabelle4[[#This Row],[Spalte4]],SEARCH(".",Tabelle4[[#This Row],[Spalte4]],1)-1),SEARCH("DB",Tabelle4[[#This Row],[Spalte4]],1),20)</f>
        <v>#VALUE!</v>
      </c>
      <c r="P10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19" s="2" t="str">
        <f>IF(ISNUMBER(SEARCH(".",RIGHT(Tabelle4[[#This Row],[Spalte4]],2),1)),RIGHT(Tabelle4[[#This Row],[Spalte4]],1),"")</f>
        <v/>
      </c>
      <c r="R1019" t="e">
        <f>_xlfn.TEXTJOIN(" ",FALSE,Tabelle4[[#This Row],[H]],_xlfn.TEXTJOIN(".",TRUE,Tabelle4[[#This Row],[byte]],Tabelle4[[#This Row],[bit]]))</f>
        <v>#VALUE!</v>
      </c>
      <c r="S1019" t="str">
        <f xml:space="preserve"> "." &amp; SUBSTITUTE(SUBSTITUTE(Tabelle4[[#This Row],[Spalte3]],"[",""),"]","")</f>
        <v>.</v>
      </c>
      <c r="U1019" t="str">
        <f>IF(Tabelle4[[#This Row],[Spalte5]]="BOOL","BOOL",
IF(Tabelle4[[#This Row],[Spalte5]]="DEZ+/-",
IF(P1020-Tabelle4[[#This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19" s="4" t="e">
        <f>IF(Tabelle4[[#This Row],[Spalte5]] = "BOOL","0.1",P1020-Tabelle4[[#This Row],[byte]])</f>
        <v>#VALUE!</v>
      </c>
    </row>
    <row r="1020" spans="15:22" x14ac:dyDescent="0.25">
      <c r="O1020" t="e">
        <f>MID(LEFT(Tabelle4[[#This Row],[Spalte4]],SEARCH(".",Tabelle4[[#This Row],[Spalte4]],1)-1),SEARCH("DB",Tabelle4[[#This Row],[Spalte4]],1),20)</f>
        <v>#VALUE!</v>
      </c>
      <c r="P10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0" s="2" t="str">
        <f>IF(ISNUMBER(SEARCH(".",RIGHT(Tabelle4[[#This Row],[Spalte4]],2),1)),RIGHT(Tabelle4[[#This Row],[Spalte4]],1),"")</f>
        <v/>
      </c>
      <c r="R1020" t="e">
        <f>_xlfn.TEXTJOIN(" ",FALSE,Tabelle4[[#This Row],[H]],_xlfn.TEXTJOIN(".",TRUE,Tabelle4[[#This Row],[byte]],Tabelle4[[#This Row],[bit]]))</f>
        <v>#VALUE!</v>
      </c>
      <c r="S1020" t="str">
        <f xml:space="preserve"> "." &amp; SUBSTITUTE(SUBSTITUTE(Tabelle4[[#This Row],[Spalte3]],"[",""),"]","")</f>
        <v>.</v>
      </c>
      <c r="U1020" t="str">
        <f>IF(Tabelle4[[#This Row],[Spalte5]]="BOOL","BOOL",
IF(Tabelle4[[#This Row],[Spalte5]]="DEZ+/-",
IF(P1021-Tabelle4[[#This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0" s="4" t="e">
        <f>IF(Tabelle4[[#This Row],[Spalte5]] = "BOOL","0.1",P1021-Tabelle4[[#This Row],[byte]])</f>
        <v>#VALUE!</v>
      </c>
    </row>
    <row r="1021" spans="15:22" x14ac:dyDescent="0.25">
      <c r="O1021" t="e">
        <f>MID(LEFT(Tabelle4[[#This Row],[Spalte4]],SEARCH(".",Tabelle4[[#This Row],[Spalte4]],1)-1),SEARCH("DB",Tabelle4[[#This Row],[Spalte4]],1),20)</f>
        <v>#VALUE!</v>
      </c>
      <c r="P10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1" s="2" t="str">
        <f>IF(ISNUMBER(SEARCH(".",RIGHT(Tabelle4[[#This Row],[Spalte4]],2),1)),RIGHT(Tabelle4[[#This Row],[Spalte4]],1),"")</f>
        <v/>
      </c>
      <c r="R1021" t="e">
        <f>_xlfn.TEXTJOIN(" ",FALSE,Tabelle4[[#This Row],[H]],_xlfn.TEXTJOIN(".",TRUE,Tabelle4[[#This Row],[byte]],Tabelle4[[#This Row],[bit]]))</f>
        <v>#VALUE!</v>
      </c>
      <c r="S1021" t="str">
        <f xml:space="preserve"> "." &amp; SUBSTITUTE(SUBSTITUTE(Tabelle4[[#This Row],[Spalte3]],"[",""),"]","")</f>
        <v>.</v>
      </c>
      <c r="U1021" t="str">
        <f>IF(Tabelle4[[#This Row],[Spalte5]]="BOOL","BOOL",
IF(Tabelle4[[#This Row],[Spalte5]]="DEZ+/-",
IF(P1022-Tabelle4[[#This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1" s="4" t="e">
        <f>IF(Tabelle4[[#This Row],[Spalte5]] = "BOOL","0.1",P1022-Tabelle4[[#This Row],[byte]])</f>
        <v>#VALUE!</v>
      </c>
    </row>
    <row r="1022" spans="15:22" x14ac:dyDescent="0.25">
      <c r="O1022" t="e">
        <f>MID(LEFT(Tabelle4[[#This Row],[Spalte4]],SEARCH(".",Tabelle4[[#This Row],[Spalte4]],1)-1),SEARCH("DB",Tabelle4[[#This Row],[Spalte4]],1),20)</f>
        <v>#VALUE!</v>
      </c>
      <c r="P10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2" s="2" t="str">
        <f>IF(ISNUMBER(SEARCH(".",RIGHT(Tabelle4[[#This Row],[Spalte4]],2),1)),RIGHT(Tabelle4[[#This Row],[Spalte4]],1),"")</f>
        <v/>
      </c>
      <c r="R1022" t="e">
        <f>_xlfn.TEXTJOIN(" ",FALSE,Tabelle4[[#This Row],[H]],_xlfn.TEXTJOIN(".",TRUE,Tabelle4[[#This Row],[byte]],Tabelle4[[#This Row],[bit]]))</f>
        <v>#VALUE!</v>
      </c>
      <c r="S1022" t="str">
        <f xml:space="preserve"> "." &amp; SUBSTITUTE(SUBSTITUTE(Tabelle4[[#This Row],[Spalte3]],"[",""),"]","")</f>
        <v>.</v>
      </c>
      <c r="U1022" t="str">
        <f>IF(Tabelle4[[#This Row],[Spalte5]]="BOOL","BOOL",
IF(Tabelle4[[#This Row],[Spalte5]]="DEZ+/-",
IF(P1023-Tabelle4[[#This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2" s="4" t="e">
        <f>IF(Tabelle4[[#This Row],[Spalte5]] = "BOOL","0.1",P1023-Tabelle4[[#This Row],[byte]])</f>
        <v>#VALUE!</v>
      </c>
    </row>
    <row r="1023" spans="15:22" x14ac:dyDescent="0.25">
      <c r="O1023" t="e">
        <f>MID(LEFT(Tabelle4[[#This Row],[Spalte4]],SEARCH(".",Tabelle4[[#This Row],[Spalte4]],1)-1),SEARCH("DB",Tabelle4[[#This Row],[Spalte4]],1),20)</f>
        <v>#VALUE!</v>
      </c>
      <c r="P10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3" s="2" t="str">
        <f>IF(ISNUMBER(SEARCH(".",RIGHT(Tabelle4[[#This Row],[Spalte4]],2),1)),RIGHT(Tabelle4[[#This Row],[Spalte4]],1),"")</f>
        <v/>
      </c>
      <c r="R1023" t="e">
        <f>_xlfn.TEXTJOIN(" ",FALSE,Tabelle4[[#This Row],[H]],_xlfn.TEXTJOIN(".",TRUE,Tabelle4[[#This Row],[byte]],Tabelle4[[#This Row],[bit]]))</f>
        <v>#VALUE!</v>
      </c>
      <c r="S1023" t="str">
        <f xml:space="preserve"> "." &amp; SUBSTITUTE(SUBSTITUTE(Tabelle4[[#This Row],[Spalte3]],"[",""),"]","")</f>
        <v>.</v>
      </c>
      <c r="U1023" t="str">
        <f>IF(Tabelle4[[#This Row],[Spalte5]]="BOOL","BOOL",
IF(Tabelle4[[#This Row],[Spalte5]]="DEZ+/-",
IF(P1024-Tabelle4[[#This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3" s="4" t="e">
        <f>IF(Tabelle4[[#This Row],[Spalte5]] = "BOOL","0.1",P1024-Tabelle4[[#This Row],[byte]])</f>
        <v>#VALUE!</v>
      </c>
    </row>
    <row r="1024" spans="15:22" x14ac:dyDescent="0.25">
      <c r="O1024" t="e">
        <f>MID(LEFT(Tabelle4[[#This Row],[Spalte4]],SEARCH(".",Tabelle4[[#This Row],[Spalte4]],1)-1),SEARCH("DB",Tabelle4[[#This Row],[Spalte4]],1),20)</f>
        <v>#VALUE!</v>
      </c>
      <c r="P10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4" s="2" t="str">
        <f>IF(ISNUMBER(SEARCH(".",RIGHT(Tabelle4[[#This Row],[Spalte4]],2),1)),RIGHT(Tabelle4[[#This Row],[Spalte4]],1),"")</f>
        <v/>
      </c>
      <c r="R1024" t="e">
        <f>_xlfn.TEXTJOIN(" ",FALSE,Tabelle4[[#This Row],[H]],_xlfn.TEXTJOIN(".",TRUE,Tabelle4[[#This Row],[byte]],Tabelle4[[#This Row],[bit]]))</f>
        <v>#VALUE!</v>
      </c>
      <c r="S1024" t="str">
        <f xml:space="preserve"> "." &amp; SUBSTITUTE(SUBSTITUTE(Tabelle4[[#This Row],[Spalte3]],"[",""),"]","")</f>
        <v>.</v>
      </c>
      <c r="U1024" t="str">
        <f>IF(Tabelle4[[#This Row],[Spalte5]]="BOOL","BOOL",
IF(Tabelle4[[#This Row],[Spalte5]]="DEZ+/-",
IF(P1025-Tabelle4[[#This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4" s="4" t="e">
        <f>IF(Tabelle4[[#This Row],[Spalte5]] = "BOOL","0.1",P1025-Tabelle4[[#This Row],[byte]])</f>
        <v>#VALUE!</v>
      </c>
    </row>
    <row r="1025" spans="15:22" x14ac:dyDescent="0.25">
      <c r="O1025" t="e">
        <f>MID(LEFT(Tabelle4[[#This Row],[Spalte4]],SEARCH(".",Tabelle4[[#This Row],[Spalte4]],1)-1),SEARCH("DB",Tabelle4[[#This Row],[Spalte4]],1),20)</f>
        <v>#VALUE!</v>
      </c>
      <c r="P10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5" s="2" t="str">
        <f>IF(ISNUMBER(SEARCH(".",RIGHT(Tabelle4[[#This Row],[Spalte4]],2),1)),RIGHT(Tabelle4[[#This Row],[Spalte4]],1),"")</f>
        <v/>
      </c>
      <c r="R1025" t="e">
        <f>_xlfn.TEXTJOIN(" ",FALSE,Tabelle4[[#This Row],[H]],_xlfn.TEXTJOIN(".",TRUE,Tabelle4[[#This Row],[byte]],Tabelle4[[#This Row],[bit]]))</f>
        <v>#VALUE!</v>
      </c>
      <c r="S1025" t="str">
        <f xml:space="preserve"> "." &amp; SUBSTITUTE(SUBSTITUTE(Tabelle4[[#This Row],[Spalte3]],"[",""),"]","")</f>
        <v>.</v>
      </c>
      <c r="U1025" t="str">
        <f>IF(Tabelle4[[#This Row],[Spalte5]]="BOOL","BOOL",
IF(Tabelle4[[#This Row],[Spalte5]]="DEZ+/-",
IF(P1026-Tabelle4[[#This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5" s="4" t="e">
        <f>IF(Tabelle4[[#This Row],[Spalte5]] = "BOOL","0.1",P1026-Tabelle4[[#This Row],[byte]])</f>
        <v>#VALUE!</v>
      </c>
    </row>
    <row r="1026" spans="15:22" x14ac:dyDescent="0.25">
      <c r="O1026" t="e">
        <f>MID(LEFT(Tabelle4[[#This Row],[Spalte4]],SEARCH(".",Tabelle4[[#This Row],[Spalte4]],1)-1),SEARCH("DB",Tabelle4[[#This Row],[Spalte4]],1),20)</f>
        <v>#VALUE!</v>
      </c>
      <c r="P10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6" s="2" t="str">
        <f>IF(ISNUMBER(SEARCH(".",RIGHT(Tabelle4[[#This Row],[Spalte4]],2),1)),RIGHT(Tabelle4[[#This Row],[Spalte4]],1),"")</f>
        <v/>
      </c>
      <c r="R1026" t="e">
        <f>_xlfn.TEXTJOIN(" ",FALSE,Tabelle4[[#This Row],[H]],_xlfn.TEXTJOIN(".",TRUE,Tabelle4[[#This Row],[byte]],Tabelle4[[#This Row],[bit]]))</f>
        <v>#VALUE!</v>
      </c>
      <c r="S1026" t="str">
        <f xml:space="preserve"> "." &amp; SUBSTITUTE(SUBSTITUTE(Tabelle4[[#This Row],[Spalte3]],"[",""),"]","")</f>
        <v>.</v>
      </c>
      <c r="U1026" t="str">
        <f>IF(Tabelle4[[#This Row],[Spalte5]]="BOOL","BOOL",
IF(Tabelle4[[#This Row],[Spalte5]]="DEZ+/-",
IF(P1027-Tabelle4[[#This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6" s="4" t="e">
        <f>IF(Tabelle4[[#This Row],[Spalte5]] = "BOOL","0.1",P1027-Tabelle4[[#This Row],[byte]])</f>
        <v>#VALUE!</v>
      </c>
    </row>
    <row r="1027" spans="15:22" x14ac:dyDescent="0.25">
      <c r="O1027" t="e">
        <f>MID(LEFT(Tabelle4[[#This Row],[Spalte4]],SEARCH(".",Tabelle4[[#This Row],[Spalte4]],1)-1),SEARCH("DB",Tabelle4[[#This Row],[Spalte4]],1),20)</f>
        <v>#VALUE!</v>
      </c>
      <c r="P10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7" s="2" t="str">
        <f>IF(ISNUMBER(SEARCH(".",RIGHT(Tabelle4[[#This Row],[Spalte4]],2),1)),RIGHT(Tabelle4[[#This Row],[Spalte4]],1),"")</f>
        <v/>
      </c>
      <c r="R1027" t="e">
        <f>_xlfn.TEXTJOIN(" ",FALSE,Tabelle4[[#This Row],[H]],_xlfn.TEXTJOIN(".",TRUE,Tabelle4[[#This Row],[byte]],Tabelle4[[#This Row],[bit]]))</f>
        <v>#VALUE!</v>
      </c>
      <c r="S1027" t="str">
        <f xml:space="preserve"> "." &amp; SUBSTITUTE(SUBSTITUTE(Tabelle4[[#This Row],[Spalte3]],"[",""),"]","")</f>
        <v>.</v>
      </c>
      <c r="U1027" t="str">
        <f>IF(Tabelle4[[#This Row],[Spalte5]]="BOOL","BOOL",
IF(Tabelle4[[#This Row],[Spalte5]]="DEZ+/-",
IF(P1028-Tabelle4[[#This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7" s="4" t="e">
        <f>IF(Tabelle4[[#This Row],[Spalte5]] = "BOOL","0.1",P1028-Tabelle4[[#This Row],[byte]])</f>
        <v>#VALUE!</v>
      </c>
    </row>
    <row r="1028" spans="15:22" x14ac:dyDescent="0.25">
      <c r="O1028" t="e">
        <f>MID(LEFT(Tabelle4[[#This Row],[Spalte4]],SEARCH(".",Tabelle4[[#This Row],[Spalte4]],1)-1),SEARCH("DB",Tabelle4[[#This Row],[Spalte4]],1),20)</f>
        <v>#VALUE!</v>
      </c>
      <c r="P10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8" s="2" t="str">
        <f>IF(ISNUMBER(SEARCH(".",RIGHT(Tabelle4[[#This Row],[Spalte4]],2),1)),RIGHT(Tabelle4[[#This Row],[Spalte4]],1),"")</f>
        <v/>
      </c>
      <c r="R1028" t="e">
        <f>_xlfn.TEXTJOIN(" ",FALSE,Tabelle4[[#This Row],[H]],_xlfn.TEXTJOIN(".",TRUE,Tabelle4[[#This Row],[byte]],Tabelle4[[#This Row],[bit]]))</f>
        <v>#VALUE!</v>
      </c>
      <c r="S1028" t="str">
        <f xml:space="preserve"> "." &amp; SUBSTITUTE(SUBSTITUTE(Tabelle4[[#This Row],[Spalte3]],"[",""),"]","")</f>
        <v>.</v>
      </c>
      <c r="U1028" t="str">
        <f>IF(Tabelle4[[#This Row],[Spalte5]]="BOOL","BOOL",
IF(Tabelle4[[#This Row],[Spalte5]]="DEZ+/-",
IF(P1029-Tabelle4[[#This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8" s="4" t="e">
        <f>IF(Tabelle4[[#This Row],[Spalte5]] = "BOOL","0.1",P1029-Tabelle4[[#This Row],[byte]])</f>
        <v>#VALUE!</v>
      </c>
    </row>
    <row r="1029" spans="15:22" x14ac:dyDescent="0.25">
      <c r="O1029" t="e">
        <f>MID(LEFT(Tabelle4[[#This Row],[Spalte4]],SEARCH(".",Tabelle4[[#This Row],[Spalte4]],1)-1),SEARCH("DB",Tabelle4[[#This Row],[Spalte4]],1),20)</f>
        <v>#VALUE!</v>
      </c>
      <c r="P10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29" s="2" t="str">
        <f>IF(ISNUMBER(SEARCH(".",RIGHT(Tabelle4[[#This Row],[Spalte4]],2),1)),RIGHT(Tabelle4[[#This Row],[Spalte4]],1),"")</f>
        <v/>
      </c>
      <c r="R1029" t="e">
        <f>_xlfn.TEXTJOIN(" ",FALSE,Tabelle4[[#This Row],[H]],_xlfn.TEXTJOIN(".",TRUE,Tabelle4[[#This Row],[byte]],Tabelle4[[#This Row],[bit]]))</f>
        <v>#VALUE!</v>
      </c>
      <c r="S1029" t="str">
        <f xml:space="preserve"> "." &amp; SUBSTITUTE(SUBSTITUTE(Tabelle4[[#This Row],[Spalte3]],"[",""),"]","")</f>
        <v>.</v>
      </c>
      <c r="U1029" t="str">
        <f>IF(Tabelle4[[#This Row],[Spalte5]]="BOOL","BOOL",
IF(Tabelle4[[#This Row],[Spalte5]]="DEZ+/-",
IF(P1030-Tabelle4[[#This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29" s="4" t="e">
        <f>IF(Tabelle4[[#This Row],[Spalte5]] = "BOOL","0.1",P1030-Tabelle4[[#This Row],[byte]])</f>
        <v>#VALUE!</v>
      </c>
    </row>
    <row r="1030" spans="15:22" x14ac:dyDescent="0.25">
      <c r="O1030" t="e">
        <f>MID(LEFT(Tabelle4[[#This Row],[Spalte4]],SEARCH(".",Tabelle4[[#This Row],[Spalte4]],1)-1),SEARCH("DB",Tabelle4[[#This Row],[Spalte4]],1),20)</f>
        <v>#VALUE!</v>
      </c>
      <c r="P10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0" s="2" t="str">
        <f>IF(ISNUMBER(SEARCH(".",RIGHT(Tabelle4[[#This Row],[Spalte4]],2),1)),RIGHT(Tabelle4[[#This Row],[Spalte4]],1),"")</f>
        <v/>
      </c>
      <c r="R1030" t="e">
        <f>_xlfn.TEXTJOIN(" ",FALSE,Tabelle4[[#This Row],[H]],_xlfn.TEXTJOIN(".",TRUE,Tabelle4[[#This Row],[byte]],Tabelle4[[#This Row],[bit]]))</f>
        <v>#VALUE!</v>
      </c>
      <c r="S1030" t="str">
        <f xml:space="preserve"> "." &amp; SUBSTITUTE(SUBSTITUTE(Tabelle4[[#This Row],[Spalte3]],"[",""),"]","")</f>
        <v>.</v>
      </c>
      <c r="U1030" t="str">
        <f>IF(Tabelle4[[#This Row],[Spalte5]]="BOOL","BOOL",
IF(Tabelle4[[#This Row],[Spalte5]]="DEZ+/-",
IF(P1031-Tabelle4[[#This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0" s="4" t="e">
        <f>IF(Tabelle4[[#This Row],[Spalte5]] = "BOOL","0.1",P1031-Tabelle4[[#This Row],[byte]])</f>
        <v>#VALUE!</v>
      </c>
    </row>
    <row r="1031" spans="15:22" x14ac:dyDescent="0.25">
      <c r="O1031" t="e">
        <f>MID(LEFT(Tabelle4[[#This Row],[Spalte4]],SEARCH(".",Tabelle4[[#This Row],[Spalte4]],1)-1),SEARCH("DB",Tabelle4[[#This Row],[Spalte4]],1),20)</f>
        <v>#VALUE!</v>
      </c>
      <c r="P10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1" s="2" t="str">
        <f>IF(ISNUMBER(SEARCH(".",RIGHT(Tabelle4[[#This Row],[Spalte4]],2),1)),RIGHT(Tabelle4[[#This Row],[Spalte4]],1),"")</f>
        <v/>
      </c>
      <c r="R1031" t="e">
        <f>_xlfn.TEXTJOIN(" ",FALSE,Tabelle4[[#This Row],[H]],_xlfn.TEXTJOIN(".",TRUE,Tabelle4[[#This Row],[byte]],Tabelle4[[#This Row],[bit]]))</f>
        <v>#VALUE!</v>
      </c>
      <c r="S1031" t="str">
        <f xml:space="preserve"> "." &amp; SUBSTITUTE(SUBSTITUTE(Tabelle4[[#This Row],[Spalte3]],"[",""),"]","")</f>
        <v>.</v>
      </c>
      <c r="U1031" t="str">
        <f>IF(Tabelle4[[#This Row],[Spalte5]]="BOOL","BOOL",
IF(Tabelle4[[#This Row],[Spalte5]]="DEZ+/-",
IF(P1032-Tabelle4[[#This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1" s="4" t="e">
        <f>IF(Tabelle4[[#This Row],[Spalte5]] = "BOOL","0.1",P1032-Tabelle4[[#This Row],[byte]])</f>
        <v>#VALUE!</v>
      </c>
    </row>
    <row r="1032" spans="15:22" x14ac:dyDescent="0.25">
      <c r="O1032" t="e">
        <f>MID(LEFT(Tabelle4[[#This Row],[Spalte4]],SEARCH(".",Tabelle4[[#This Row],[Spalte4]],1)-1),SEARCH("DB",Tabelle4[[#This Row],[Spalte4]],1),20)</f>
        <v>#VALUE!</v>
      </c>
      <c r="P10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2" s="2" t="str">
        <f>IF(ISNUMBER(SEARCH(".",RIGHT(Tabelle4[[#This Row],[Spalte4]],2),1)),RIGHT(Tabelle4[[#This Row],[Spalte4]],1),"")</f>
        <v/>
      </c>
      <c r="R1032" t="e">
        <f>_xlfn.TEXTJOIN(" ",FALSE,Tabelle4[[#This Row],[H]],_xlfn.TEXTJOIN(".",TRUE,Tabelle4[[#This Row],[byte]],Tabelle4[[#This Row],[bit]]))</f>
        <v>#VALUE!</v>
      </c>
      <c r="S1032" t="str">
        <f xml:space="preserve"> "." &amp; SUBSTITUTE(SUBSTITUTE(Tabelle4[[#This Row],[Spalte3]],"[",""),"]","")</f>
        <v>.</v>
      </c>
      <c r="U1032" t="str">
        <f>IF(Tabelle4[[#This Row],[Spalte5]]="BOOL","BOOL",
IF(Tabelle4[[#This Row],[Spalte5]]="DEZ+/-",
IF(P1033-Tabelle4[[#This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2" s="4" t="e">
        <f>IF(Tabelle4[[#This Row],[Spalte5]] = "BOOL","0.1",P1033-Tabelle4[[#This Row],[byte]])</f>
        <v>#VALUE!</v>
      </c>
    </row>
    <row r="1033" spans="15:22" x14ac:dyDescent="0.25">
      <c r="O1033" t="e">
        <f>MID(LEFT(Tabelle4[[#This Row],[Spalte4]],SEARCH(".",Tabelle4[[#This Row],[Spalte4]],1)-1),SEARCH("DB",Tabelle4[[#This Row],[Spalte4]],1),20)</f>
        <v>#VALUE!</v>
      </c>
      <c r="P10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3" s="2" t="str">
        <f>IF(ISNUMBER(SEARCH(".",RIGHT(Tabelle4[[#This Row],[Spalte4]],2),1)),RIGHT(Tabelle4[[#This Row],[Spalte4]],1),"")</f>
        <v/>
      </c>
      <c r="R1033" t="e">
        <f>_xlfn.TEXTJOIN(" ",FALSE,Tabelle4[[#This Row],[H]],_xlfn.TEXTJOIN(".",TRUE,Tabelle4[[#This Row],[byte]],Tabelle4[[#This Row],[bit]]))</f>
        <v>#VALUE!</v>
      </c>
      <c r="S1033" t="str">
        <f xml:space="preserve"> "." &amp; SUBSTITUTE(SUBSTITUTE(Tabelle4[[#This Row],[Spalte3]],"[",""),"]","")</f>
        <v>.</v>
      </c>
      <c r="U1033" t="str">
        <f>IF(Tabelle4[[#This Row],[Spalte5]]="BOOL","BOOL",
IF(Tabelle4[[#This Row],[Spalte5]]="DEZ+/-",
IF(P1034-Tabelle4[[#This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3" s="4" t="e">
        <f>IF(Tabelle4[[#This Row],[Spalte5]] = "BOOL","0.1",P1034-Tabelle4[[#This Row],[byte]])</f>
        <v>#VALUE!</v>
      </c>
    </row>
    <row r="1034" spans="15:22" x14ac:dyDescent="0.25">
      <c r="O1034" t="e">
        <f>MID(LEFT(Tabelle4[[#This Row],[Spalte4]],SEARCH(".",Tabelle4[[#This Row],[Spalte4]],1)-1),SEARCH("DB",Tabelle4[[#This Row],[Spalte4]],1),20)</f>
        <v>#VALUE!</v>
      </c>
      <c r="P10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4" s="2" t="str">
        <f>IF(ISNUMBER(SEARCH(".",RIGHT(Tabelle4[[#This Row],[Spalte4]],2),1)),RIGHT(Tabelle4[[#This Row],[Spalte4]],1),"")</f>
        <v/>
      </c>
      <c r="R1034" t="e">
        <f>_xlfn.TEXTJOIN(" ",FALSE,Tabelle4[[#This Row],[H]],_xlfn.TEXTJOIN(".",TRUE,Tabelle4[[#This Row],[byte]],Tabelle4[[#This Row],[bit]]))</f>
        <v>#VALUE!</v>
      </c>
      <c r="S1034" t="str">
        <f xml:space="preserve"> "." &amp; SUBSTITUTE(SUBSTITUTE(Tabelle4[[#This Row],[Spalte3]],"[",""),"]","")</f>
        <v>.</v>
      </c>
      <c r="U1034" t="str">
        <f>IF(Tabelle4[[#This Row],[Spalte5]]="BOOL","BOOL",
IF(Tabelle4[[#This Row],[Spalte5]]="DEZ+/-",
IF(P1035-Tabelle4[[#This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4" s="4" t="e">
        <f>IF(Tabelle4[[#This Row],[Spalte5]] = "BOOL","0.1",P1035-Tabelle4[[#This Row],[byte]])</f>
        <v>#VALUE!</v>
      </c>
    </row>
    <row r="1035" spans="15:22" x14ac:dyDescent="0.25">
      <c r="O1035" t="e">
        <f>MID(LEFT(Tabelle4[[#This Row],[Spalte4]],SEARCH(".",Tabelle4[[#This Row],[Spalte4]],1)-1),SEARCH("DB",Tabelle4[[#This Row],[Spalte4]],1),20)</f>
        <v>#VALUE!</v>
      </c>
      <c r="P10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5" s="2" t="str">
        <f>IF(ISNUMBER(SEARCH(".",RIGHT(Tabelle4[[#This Row],[Spalte4]],2),1)),RIGHT(Tabelle4[[#This Row],[Spalte4]],1),"")</f>
        <v/>
      </c>
      <c r="R1035" t="e">
        <f>_xlfn.TEXTJOIN(" ",FALSE,Tabelle4[[#This Row],[H]],_xlfn.TEXTJOIN(".",TRUE,Tabelle4[[#This Row],[byte]],Tabelle4[[#This Row],[bit]]))</f>
        <v>#VALUE!</v>
      </c>
      <c r="S1035" t="str">
        <f xml:space="preserve"> "." &amp; SUBSTITUTE(SUBSTITUTE(Tabelle4[[#This Row],[Spalte3]],"[",""),"]","")</f>
        <v>.</v>
      </c>
      <c r="U1035" t="str">
        <f>IF(Tabelle4[[#This Row],[Spalte5]]="BOOL","BOOL",
IF(Tabelle4[[#This Row],[Spalte5]]="DEZ+/-",
IF(P1036-Tabelle4[[#This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5" s="4" t="e">
        <f>IF(Tabelle4[[#This Row],[Spalte5]] = "BOOL","0.1",P1036-Tabelle4[[#This Row],[byte]])</f>
        <v>#VALUE!</v>
      </c>
    </row>
    <row r="1036" spans="15:22" x14ac:dyDescent="0.25">
      <c r="O1036" t="e">
        <f>MID(LEFT(Tabelle4[[#This Row],[Spalte4]],SEARCH(".",Tabelle4[[#This Row],[Spalte4]],1)-1),SEARCH("DB",Tabelle4[[#This Row],[Spalte4]],1),20)</f>
        <v>#VALUE!</v>
      </c>
      <c r="P10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6" s="2" t="str">
        <f>IF(ISNUMBER(SEARCH(".",RIGHT(Tabelle4[[#This Row],[Spalte4]],2),1)),RIGHT(Tabelle4[[#This Row],[Spalte4]],1),"")</f>
        <v/>
      </c>
      <c r="R1036" t="e">
        <f>_xlfn.TEXTJOIN(" ",FALSE,Tabelle4[[#This Row],[H]],_xlfn.TEXTJOIN(".",TRUE,Tabelle4[[#This Row],[byte]],Tabelle4[[#This Row],[bit]]))</f>
        <v>#VALUE!</v>
      </c>
      <c r="S1036" t="str">
        <f xml:space="preserve"> "." &amp; SUBSTITUTE(SUBSTITUTE(Tabelle4[[#This Row],[Spalte3]],"[",""),"]","")</f>
        <v>.</v>
      </c>
      <c r="U1036" t="str">
        <f>IF(Tabelle4[[#This Row],[Spalte5]]="BOOL","BOOL",
IF(Tabelle4[[#This Row],[Spalte5]]="DEZ+/-",
IF(P1037-Tabelle4[[#This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6" s="4" t="e">
        <f>IF(Tabelle4[[#This Row],[Spalte5]] = "BOOL","0.1",P1037-Tabelle4[[#This Row],[byte]])</f>
        <v>#VALUE!</v>
      </c>
    </row>
    <row r="1037" spans="15:22" x14ac:dyDescent="0.25">
      <c r="O1037" t="e">
        <f>MID(LEFT(Tabelle4[[#This Row],[Spalte4]],SEARCH(".",Tabelle4[[#This Row],[Spalte4]],1)-1),SEARCH("DB",Tabelle4[[#This Row],[Spalte4]],1),20)</f>
        <v>#VALUE!</v>
      </c>
      <c r="P10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7" s="2" t="str">
        <f>IF(ISNUMBER(SEARCH(".",RIGHT(Tabelle4[[#This Row],[Spalte4]],2),1)),RIGHT(Tabelle4[[#This Row],[Spalte4]],1),"")</f>
        <v/>
      </c>
      <c r="R1037" t="e">
        <f>_xlfn.TEXTJOIN(" ",FALSE,Tabelle4[[#This Row],[H]],_xlfn.TEXTJOIN(".",TRUE,Tabelle4[[#This Row],[byte]],Tabelle4[[#This Row],[bit]]))</f>
        <v>#VALUE!</v>
      </c>
      <c r="S1037" t="str">
        <f xml:space="preserve"> "." &amp; SUBSTITUTE(SUBSTITUTE(Tabelle4[[#This Row],[Spalte3]],"[",""),"]","")</f>
        <v>.</v>
      </c>
      <c r="U1037" t="str">
        <f>IF(Tabelle4[[#This Row],[Spalte5]]="BOOL","BOOL",
IF(Tabelle4[[#This Row],[Spalte5]]="DEZ+/-",
IF(P1038-Tabelle4[[#This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7" s="4" t="e">
        <f>IF(Tabelle4[[#This Row],[Spalte5]] = "BOOL","0.1",P1038-Tabelle4[[#This Row],[byte]])</f>
        <v>#VALUE!</v>
      </c>
    </row>
    <row r="1038" spans="15:22" x14ac:dyDescent="0.25">
      <c r="O1038" t="e">
        <f>MID(LEFT(Tabelle4[[#This Row],[Spalte4]],SEARCH(".",Tabelle4[[#This Row],[Spalte4]],1)-1),SEARCH("DB",Tabelle4[[#This Row],[Spalte4]],1),20)</f>
        <v>#VALUE!</v>
      </c>
      <c r="P10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8" s="2" t="str">
        <f>IF(ISNUMBER(SEARCH(".",RIGHT(Tabelle4[[#This Row],[Spalte4]],2),1)),RIGHT(Tabelle4[[#This Row],[Spalte4]],1),"")</f>
        <v/>
      </c>
      <c r="R1038" t="e">
        <f>_xlfn.TEXTJOIN(" ",FALSE,Tabelle4[[#This Row],[H]],_xlfn.TEXTJOIN(".",TRUE,Tabelle4[[#This Row],[byte]],Tabelle4[[#This Row],[bit]]))</f>
        <v>#VALUE!</v>
      </c>
      <c r="S1038" t="str">
        <f xml:space="preserve"> "." &amp; SUBSTITUTE(SUBSTITUTE(Tabelle4[[#This Row],[Spalte3]],"[",""),"]","")</f>
        <v>.</v>
      </c>
      <c r="U1038" t="str">
        <f>IF(Tabelle4[[#This Row],[Spalte5]]="BOOL","BOOL",
IF(Tabelle4[[#This Row],[Spalte5]]="DEZ+/-",
IF(P1039-Tabelle4[[#This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8" s="4" t="e">
        <f>IF(Tabelle4[[#This Row],[Spalte5]] = "BOOL","0.1",P1039-Tabelle4[[#This Row],[byte]])</f>
        <v>#VALUE!</v>
      </c>
    </row>
    <row r="1039" spans="15:22" x14ac:dyDescent="0.25">
      <c r="O1039" t="e">
        <f>MID(LEFT(Tabelle4[[#This Row],[Spalte4]],SEARCH(".",Tabelle4[[#This Row],[Spalte4]],1)-1),SEARCH("DB",Tabelle4[[#This Row],[Spalte4]],1),20)</f>
        <v>#VALUE!</v>
      </c>
      <c r="P10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39" s="2" t="str">
        <f>IF(ISNUMBER(SEARCH(".",RIGHT(Tabelle4[[#This Row],[Spalte4]],2),1)),RIGHT(Tabelle4[[#This Row],[Spalte4]],1),"")</f>
        <v/>
      </c>
      <c r="R1039" t="e">
        <f>_xlfn.TEXTJOIN(" ",FALSE,Tabelle4[[#This Row],[H]],_xlfn.TEXTJOIN(".",TRUE,Tabelle4[[#This Row],[byte]],Tabelle4[[#This Row],[bit]]))</f>
        <v>#VALUE!</v>
      </c>
      <c r="S1039" t="str">
        <f xml:space="preserve"> "." &amp; SUBSTITUTE(SUBSTITUTE(Tabelle4[[#This Row],[Spalte3]],"[",""),"]","")</f>
        <v>.</v>
      </c>
      <c r="U1039" t="str">
        <f>IF(Tabelle4[[#This Row],[Spalte5]]="BOOL","BOOL",
IF(Tabelle4[[#This Row],[Spalte5]]="DEZ+/-",
IF(P1040-Tabelle4[[#This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39" s="4" t="e">
        <f>IF(Tabelle4[[#This Row],[Spalte5]] = "BOOL","0.1",P1040-Tabelle4[[#This Row],[byte]])</f>
        <v>#VALUE!</v>
      </c>
    </row>
    <row r="1040" spans="15:22" x14ac:dyDescent="0.25">
      <c r="O1040" t="e">
        <f>MID(LEFT(Tabelle4[[#This Row],[Spalte4]],SEARCH(".",Tabelle4[[#This Row],[Spalte4]],1)-1),SEARCH("DB",Tabelle4[[#This Row],[Spalte4]],1),20)</f>
        <v>#VALUE!</v>
      </c>
      <c r="P10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0" s="2" t="str">
        <f>IF(ISNUMBER(SEARCH(".",RIGHT(Tabelle4[[#This Row],[Spalte4]],2),1)),RIGHT(Tabelle4[[#This Row],[Spalte4]],1),"")</f>
        <v/>
      </c>
      <c r="R1040" t="e">
        <f>_xlfn.TEXTJOIN(" ",FALSE,Tabelle4[[#This Row],[H]],_xlfn.TEXTJOIN(".",TRUE,Tabelle4[[#This Row],[byte]],Tabelle4[[#This Row],[bit]]))</f>
        <v>#VALUE!</v>
      </c>
      <c r="S1040" t="str">
        <f xml:space="preserve"> "." &amp; SUBSTITUTE(SUBSTITUTE(Tabelle4[[#This Row],[Spalte3]],"[",""),"]","")</f>
        <v>.</v>
      </c>
      <c r="U1040" t="str">
        <f>IF(Tabelle4[[#This Row],[Spalte5]]="BOOL","BOOL",
IF(Tabelle4[[#This Row],[Spalte5]]="DEZ+/-",
IF(P1041-Tabelle4[[#This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0" s="4" t="e">
        <f>IF(Tabelle4[[#This Row],[Spalte5]] = "BOOL","0.1",P1041-Tabelle4[[#This Row],[byte]])</f>
        <v>#VALUE!</v>
      </c>
    </row>
    <row r="1041" spans="15:22" x14ac:dyDescent="0.25">
      <c r="O1041" t="e">
        <f>MID(LEFT(Tabelle4[[#This Row],[Spalte4]],SEARCH(".",Tabelle4[[#This Row],[Spalte4]],1)-1),SEARCH("DB",Tabelle4[[#This Row],[Spalte4]],1),20)</f>
        <v>#VALUE!</v>
      </c>
      <c r="P10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1" s="2" t="str">
        <f>IF(ISNUMBER(SEARCH(".",RIGHT(Tabelle4[[#This Row],[Spalte4]],2),1)),RIGHT(Tabelle4[[#This Row],[Spalte4]],1),"")</f>
        <v/>
      </c>
      <c r="R1041" t="e">
        <f>_xlfn.TEXTJOIN(" ",FALSE,Tabelle4[[#This Row],[H]],_xlfn.TEXTJOIN(".",TRUE,Tabelle4[[#This Row],[byte]],Tabelle4[[#This Row],[bit]]))</f>
        <v>#VALUE!</v>
      </c>
      <c r="S1041" t="str">
        <f xml:space="preserve"> "." &amp; SUBSTITUTE(SUBSTITUTE(Tabelle4[[#This Row],[Spalte3]],"[",""),"]","")</f>
        <v>.</v>
      </c>
      <c r="U1041" t="str">
        <f>IF(Tabelle4[[#This Row],[Spalte5]]="BOOL","BOOL",
IF(Tabelle4[[#This Row],[Spalte5]]="DEZ+/-",
IF(P1042-Tabelle4[[#This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1" s="4" t="e">
        <f>IF(Tabelle4[[#This Row],[Spalte5]] = "BOOL","0.1",P1042-Tabelle4[[#This Row],[byte]])</f>
        <v>#VALUE!</v>
      </c>
    </row>
    <row r="1042" spans="15:22" x14ac:dyDescent="0.25">
      <c r="O1042" t="e">
        <f>MID(LEFT(Tabelle4[[#This Row],[Spalte4]],SEARCH(".",Tabelle4[[#This Row],[Spalte4]],1)-1),SEARCH("DB",Tabelle4[[#This Row],[Spalte4]],1),20)</f>
        <v>#VALUE!</v>
      </c>
      <c r="P10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2" s="2" t="str">
        <f>IF(ISNUMBER(SEARCH(".",RIGHT(Tabelle4[[#This Row],[Spalte4]],2),1)),RIGHT(Tabelle4[[#This Row],[Spalte4]],1),"")</f>
        <v/>
      </c>
      <c r="R1042" t="e">
        <f>_xlfn.TEXTJOIN(" ",FALSE,Tabelle4[[#This Row],[H]],_xlfn.TEXTJOIN(".",TRUE,Tabelle4[[#This Row],[byte]],Tabelle4[[#This Row],[bit]]))</f>
        <v>#VALUE!</v>
      </c>
      <c r="S1042" t="str">
        <f xml:space="preserve"> "." &amp; SUBSTITUTE(SUBSTITUTE(Tabelle4[[#This Row],[Spalte3]],"[",""),"]","")</f>
        <v>.</v>
      </c>
      <c r="U1042" t="str">
        <f>IF(Tabelle4[[#This Row],[Spalte5]]="BOOL","BOOL",
IF(Tabelle4[[#This Row],[Spalte5]]="DEZ+/-",
IF(P1043-Tabelle4[[#This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2" s="4" t="e">
        <f>IF(Tabelle4[[#This Row],[Spalte5]] = "BOOL","0.1",P1043-Tabelle4[[#This Row],[byte]])</f>
        <v>#VALUE!</v>
      </c>
    </row>
    <row r="1043" spans="15:22" x14ac:dyDescent="0.25">
      <c r="O1043" t="e">
        <f>MID(LEFT(Tabelle4[[#This Row],[Spalte4]],SEARCH(".",Tabelle4[[#This Row],[Spalte4]],1)-1),SEARCH("DB",Tabelle4[[#This Row],[Spalte4]],1),20)</f>
        <v>#VALUE!</v>
      </c>
      <c r="P10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3" s="2" t="str">
        <f>IF(ISNUMBER(SEARCH(".",RIGHT(Tabelle4[[#This Row],[Spalte4]],2),1)),RIGHT(Tabelle4[[#This Row],[Spalte4]],1),"")</f>
        <v/>
      </c>
      <c r="R1043" t="e">
        <f>_xlfn.TEXTJOIN(" ",FALSE,Tabelle4[[#This Row],[H]],_xlfn.TEXTJOIN(".",TRUE,Tabelle4[[#This Row],[byte]],Tabelle4[[#This Row],[bit]]))</f>
        <v>#VALUE!</v>
      </c>
      <c r="S1043" t="str">
        <f xml:space="preserve"> "." &amp; SUBSTITUTE(SUBSTITUTE(Tabelle4[[#This Row],[Spalte3]],"[",""),"]","")</f>
        <v>.</v>
      </c>
      <c r="U1043" t="str">
        <f>IF(Tabelle4[[#This Row],[Spalte5]]="BOOL","BOOL",
IF(Tabelle4[[#This Row],[Spalte5]]="DEZ+/-",
IF(P1044-Tabelle4[[#This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3" s="4" t="e">
        <f>IF(Tabelle4[[#This Row],[Spalte5]] = "BOOL","0.1",P1044-Tabelle4[[#This Row],[byte]])</f>
        <v>#VALUE!</v>
      </c>
    </row>
    <row r="1044" spans="15:22" x14ac:dyDescent="0.25">
      <c r="O1044" t="e">
        <f>MID(LEFT(Tabelle4[[#This Row],[Spalte4]],SEARCH(".",Tabelle4[[#This Row],[Spalte4]],1)-1),SEARCH("DB",Tabelle4[[#This Row],[Spalte4]],1),20)</f>
        <v>#VALUE!</v>
      </c>
      <c r="P10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4" s="2" t="str">
        <f>IF(ISNUMBER(SEARCH(".",RIGHT(Tabelle4[[#This Row],[Spalte4]],2),1)),RIGHT(Tabelle4[[#This Row],[Spalte4]],1),"")</f>
        <v/>
      </c>
      <c r="R1044" t="e">
        <f>_xlfn.TEXTJOIN(" ",FALSE,Tabelle4[[#This Row],[H]],_xlfn.TEXTJOIN(".",TRUE,Tabelle4[[#This Row],[byte]],Tabelle4[[#This Row],[bit]]))</f>
        <v>#VALUE!</v>
      </c>
      <c r="S1044" t="str">
        <f xml:space="preserve"> "." &amp; SUBSTITUTE(SUBSTITUTE(Tabelle4[[#This Row],[Spalte3]],"[",""),"]","")</f>
        <v>.</v>
      </c>
      <c r="U1044" t="str">
        <f>IF(Tabelle4[[#This Row],[Spalte5]]="BOOL","BOOL",
IF(Tabelle4[[#This Row],[Spalte5]]="DEZ+/-",
IF(P1045-Tabelle4[[#This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4" s="4" t="e">
        <f>IF(Tabelle4[[#This Row],[Spalte5]] = "BOOL","0.1",P1045-Tabelle4[[#This Row],[byte]])</f>
        <v>#VALUE!</v>
      </c>
    </row>
    <row r="1045" spans="15:22" x14ac:dyDescent="0.25">
      <c r="O1045" t="e">
        <f>MID(LEFT(Tabelle4[[#This Row],[Spalte4]],SEARCH(".",Tabelle4[[#This Row],[Spalte4]],1)-1),SEARCH("DB",Tabelle4[[#This Row],[Spalte4]],1),20)</f>
        <v>#VALUE!</v>
      </c>
      <c r="P10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5" s="2" t="str">
        <f>IF(ISNUMBER(SEARCH(".",RIGHT(Tabelle4[[#This Row],[Spalte4]],2),1)),RIGHT(Tabelle4[[#This Row],[Spalte4]],1),"")</f>
        <v/>
      </c>
      <c r="R1045" t="e">
        <f>_xlfn.TEXTJOIN(" ",FALSE,Tabelle4[[#This Row],[H]],_xlfn.TEXTJOIN(".",TRUE,Tabelle4[[#This Row],[byte]],Tabelle4[[#This Row],[bit]]))</f>
        <v>#VALUE!</v>
      </c>
      <c r="S1045" t="str">
        <f xml:space="preserve"> "." &amp; SUBSTITUTE(SUBSTITUTE(Tabelle4[[#This Row],[Spalte3]],"[",""),"]","")</f>
        <v>.</v>
      </c>
      <c r="U1045" t="str">
        <f>IF(Tabelle4[[#This Row],[Spalte5]]="BOOL","BOOL",
IF(Tabelle4[[#This Row],[Spalte5]]="DEZ+/-",
IF(P1046-Tabelle4[[#This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5" s="4" t="e">
        <f>IF(Tabelle4[[#This Row],[Spalte5]] = "BOOL","0.1",P1046-Tabelle4[[#This Row],[byte]])</f>
        <v>#VALUE!</v>
      </c>
    </row>
    <row r="1046" spans="15:22" x14ac:dyDescent="0.25">
      <c r="O1046" t="e">
        <f>MID(LEFT(Tabelle4[[#This Row],[Spalte4]],SEARCH(".",Tabelle4[[#This Row],[Spalte4]],1)-1),SEARCH("DB",Tabelle4[[#This Row],[Spalte4]],1),20)</f>
        <v>#VALUE!</v>
      </c>
      <c r="P10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6" s="2" t="str">
        <f>IF(ISNUMBER(SEARCH(".",RIGHT(Tabelle4[[#This Row],[Spalte4]],2),1)),RIGHT(Tabelle4[[#This Row],[Spalte4]],1),"")</f>
        <v/>
      </c>
      <c r="R1046" t="e">
        <f>_xlfn.TEXTJOIN(" ",FALSE,Tabelle4[[#This Row],[H]],_xlfn.TEXTJOIN(".",TRUE,Tabelle4[[#This Row],[byte]],Tabelle4[[#This Row],[bit]]))</f>
        <v>#VALUE!</v>
      </c>
      <c r="S1046" t="str">
        <f xml:space="preserve"> "." &amp; SUBSTITUTE(SUBSTITUTE(Tabelle4[[#This Row],[Spalte3]],"[",""),"]","")</f>
        <v>.</v>
      </c>
      <c r="U1046" t="str">
        <f>IF(Tabelle4[[#This Row],[Spalte5]]="BOOL","BOOL",
IF(Tabelle4[[#This Row],[Spalte5]]="DEZ+/-",
IF(P1047-Tabelle4[[#This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6" s="4" t="e">
        <f>IF(Tabelle4[[#This Row],[Spalte5]] = "BOOL","0.1",P1047-Tabelle4[[#This Row],[byte]])</f>
        <v>#VALUE!</v>
      </c>
    </row>
    <row r="1047" spans="15:22" x14ac:dyDescent="0.25">
      <c r="O1047" t="e">
        <f>MID(LEFT(Tabelle4[[#This Row],[Spalte4]],SEARCH(".",Tabelle4[[#This Row],[Spalte4]],1)-1),SEARCH("DB",Tabelle4[[#This Row],[Spalte4]],1),20)</f>
        <v>#VALUE!</v>
      </c>
      <c r="P10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7" s="2" t="str">
        <f>IF(ISNUMBER(SEARCH(".",RIGHT(Tabelle4[[#This Row],[Spalte4]],2),1)),RIGHT(Tabelle4[[#This Row],[Spalte4]],1),"")</f>
        <v/>
      </c>
      <c r="R1047" t="e">
        <f>_xlfn.TEXTJOIN(" ",FALSE,Tabelle4[[#This Row],[H]],_xlfn.TEXTJOIN(".",TRUE,Tabelle4[[#This Row],[byte]],Tabelle4[[#This Row],[bit]]))</f>
        <v>#VALUE!</v>
      </c>
      <c r="S1047" t="str">
        <f xml:space="preserve"> "." &amp; SUBSTITUTE(SUBSTITUTE(Tabelle4[[#This Row],[Spalte3]],"[",""),"]","")</f>
        <v>.</v>
      </c>
      <c r="U1047" t="str">
        <f>IF(Tabelle4[[#This Row],[Spalte5]]="BOOL","BOOL",
IF(Tabelle4[[#This Row],[Spalte5]]="DEZ+/-",
IF(P1048-Tabelle4[[#This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7" s="4" t="e">
        <f>IF(Tabelle4[[#This Row],[Spalte5]] = "BOOL","0.1",P1048-Tabelle4[[#This Row],[byte]])</f>
        <v>#VALUE!</v>
      </c>
    </row>
    <row r="1048" spans="15:22" x14ac:dyDescent="0.25">
      <c r="O1048" t="e">
        <f>MID(LEFT(Tabelle4[[#This Row],[Spalte4]],SEARCH(".",Tabelle4[[#This Row],[Spalte4]],1)-1),SEARCH("DB",Tabelle4[[#This Row],[Spalte4]],1),20)</f>
        <v>#VALUE!</v>
      </c>
      <c r="P10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8" s="2" t="str">
        <f>IF(ISNUMBER(SEARCH(".",RIGHT(Tabelle4[[#This Row],[Spalte4]],2),1)),RIGHT(Tabelle4[[#This Row],[Spalte4]],1),"")</f>
        <v/>
      </c>
      <c r="R1048" t="e">
        <f>_xlfn.TEXTJOIN(" ",FALSE,Tabelle4[[#This Row],[H]],_xlfn.TEXTJOIN(".",TRUE,Tabelle4[[#This Row],[byte]],Tabelle4[[#This Row],[bit]]))</f>
        <v>#VALUE!</v>
      </c>
      <c r="S1048" t="str">
        <f xml:space="preserve"> "." &amp; SUBSTITUTE(SUBSTITUTE(Tabelle4[[#This Row],[Spalte3]],"[",""),"]","")</f>
        <v>.</v>
      </c>
      <c r="U1048" t="str">
        <f>IF(Tabelle4[[#This Row],[Spalte5]]="BOOL","BOOL",
IF(Tabelle4[[#This Row],[Spalte5]]="DEZ+/-",
IF(P1049-Tabelle4[[#This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8" s="4" t="e">
        <f>IF(Tabelle4[[#This Row],[Spalte5]] = "BOOL","0.1",P1049-Tabelle4[[#This Row],[byte]])</f>
        <v>#VALUE!</v>
      </c>
    </row>
    <row r="1049" spans="15:22" x14ac:dyDescent="0.25">
      <c r="O1049" t="e">
        <f>MID(LEFT(Tabelle4[[#This Row],[Spalte4]],SEARCH(".",Tabelle4[[#This Row],[Spalte4]],1)-1),SEARCH("DB",Tabelle4[[#This Row],[Spalte4]],1),20)</f>
        <v>#VALUE!</v>
      </c>
      <c r="P10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49" s="2" t="str">
        <f>IF(ISNUMBER(SEARCH(".",RIGHT(Tabelle4[[#This Row],[Spalte4]],2),1)),RIGHT(Tabelle4[[#This Row],[Spalte4]],1),"")</f>
        <v/>
      </c>
      <c r="R1049" t="e">
        <f>_xlfn.TEXTJOIN(" ",FALSE,Tabelle4[[#This Row],[H]],_xlfn.TEXTJOIN(".",TRUE,Tabelle4[[#This Row],[byte]],Tabelle4[[#This Row],[bit]]))</f>
        <v>#VALUE!</v>
      </c>
      <c r="S1049" t="str">
        <f xml:space="preserve"> "." &amp; SUBSTITUTE(SUBSTITUTE(Tabelle4[[#This Row],[Spalte3]],"[",""),"]","")</f>
        <v>.</v>
      </c>
      <c r="U1049" t="str">
        <f>IF(Tabelle4[[#This Row],[Spalte5]]="BOOL","BOOL",
IF(Tabelle4[[#This Row],[Spalte5]]="DEZ+/-",
IF(P1050-Tabelle4[[#This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49" s="4" t="e">
        <f>IF(Tabelle4[[#This Row],[Spalte5]] = "BOOL","0.1",P1050-Tabelle4[[#This Row],[byte]])</f>
        <v>#VALUE!</v>
      </c>
    </row>
    <row r="1050" spans="15:22" x14ac:dyDescent="0.25">
      <c r="O1050" t="e">
        <f>MID(LEFT(Tabelle4[[#This Row],[Spalte4]],SEARCH(".",Tabelle4[[#This Row],[Spalte4]],1)-1),SEARCH("DB",Tabelle4[[#This Row],[Spalte4]],1),20)</f>
        <v>#VALUE!</v>
      </c>
      <c r="P10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0" s="2" t="str">
        <f>IF(ISNUMBER(SEARCH(".",RIGHT(Tabelle4[[#This Row],[Spalte4]],2),1)),RIGHT(Tabelle4[[#This Row],[Spalte4]],1),"")</f>
        <v/>
      </c>
      <c r="R1050" t="e">
        <f>_xlfn.TEXTJOIN(" ",FALSE,Tabelle4[[#This Row],[H]],_xlfn.TEXTJOIN(".",TRUE,Tabelle4[[#This Row],[byte]],Tabelle4[[#This Row],[bit]]))</f>
        <v>#VALUE!</v>
      </c>
      <c r="S1050" t="str">
        <f xml:space="preserve"> "." &amp; SUBSTITUTE(SUBSTITUTE(Tabelle4[[#This Row],[Spalte3]],"[",""),"]","")</f>
        <v>.</v>
      </c>
      <c r="U1050" t="str">
        <f>IF(Tabelle4[[#This Row],[Spalte5]]="BOOL","BOOL",
IF(Tabelle4[[#This Row],[Spalte5]]="DEZ+/-",
IF(P1051-Tabelle4[[#This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0" s="4" t="e">
        <f>IF(Tabelle4[[#This Row],[Spalte5]] = "BOOL","0.1",P1051-Tabelle4[[#This Row],[byte]])</f>
        <v>#VALUE!</v>
      </c>
    </row>
    <row r="1051" spans="15:22" x14ac:dyDescent="0.25">
      <c r="O1051" t="e">
        <f>MID(LEFT(Tabelle4[[#This Row],[Spalte4]],SEARCH(".",Tabelle4[[#This Row],[Spalte4]],1)-1),SEARCH("DB",Tabelle4[[#This Row],[Spalte4]],1),20)</f>
        <v>#VALUE!</v>
      </c>
      <c r="P10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1" s="2" t="str">
        <f>IF(ISNUMBER(SEARCH(".",RIGHT(Tabelle4[[#This Row],[Spalte4]],2),1)),RIGHT(Tabelle4[[#This Row],[Spalte4]],1),"")</f>
        <v/>
      </c>
      <c r="R1051" t="e">
        <f>_xlfn.TEXTJOIN(" ",FALSE,Tabelle4[[#This Row],[H]],_xlfn.TEXTJOIN(".",TRUE,Tabelle4[[#This Row],[byte]],Tabelle4[[#This Row],[bit]]))</f>
        <v>#VALUE!</v>
      </c>
      <c r="S1051" t="str">
        <f xml:space="preserve"> "." &amp; SUBSTITUTE(SUBSTITUTE(Tabelle4[[#This Row],[Spalte3]],"[",""),"]","")</f>
        <v>.</v>
      </c>
      <c r="U1051" t="str">
        <f>IF(Tabelle4[[#This Row],[Spalte5]]="BOOL","BOOL",
IF(Tabelle4[[#This Row],[Spalte5]]="DEZ+/-",
IF(P1052-Tabelle4[[#This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1" s="4" t="e">
        <f>IF(Tabelle4[[#This Row],[Spalte5]] = "BOOL","0.1",P1052-Tabelle4[[#This Row],[byte]])</f>
        <v>#VALUE!</v>
      </c>
    </row>
    <row r="1052" spans="15:22" x14ac:dyDescent="0.25">
      <c r="O1052" t="e">
        <f>MID(LEFT(Tabelle4[[#This Row],[Spalte4]],SEARCH(".",Tabelle4[[#This Row],[Spalte4]],1)-1),SEARCH("DB",Tabelle4[[#This Row],[Spalte4]],1),20)</f>
        <v>#VALUE!</v>
      </c>
      <c r="P10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2" s="2" t="str">
        <f>IF(ISNUMBER(SEARCH(".",RIGHT(Tabelle4[[#This Row],[Spalte4]],2),1)),RIGHT(Tabelle4[[#This Row],[Spalte4]],1),"")</f>
        <v/>
      </c>
      <c r="R1052" t="e">
        <f>_xlfn.TEXTJOIN(" ",FALSE,Tabelle4[[#This Row],[H]],_xlfn.TEXTJOIN(".",TRUE,Tabelle4[[#This Row],[byte]],Tabelle4[[#This Row],[bit]]))</f>
        <v>#VALUE!</v>
      </c>
      <c r="S1052" t="str">
        <f xml:space="preserve"> "." &amp; SUBSTITUTE(SUBSTITUTE(Tabelle4[[#This Row],[Spalte3]],"[",""),"]","")</f>
        <v>.</v>
      </c>
      <c r="U1052" t="str">
        <f>IF(Tabelle4[[#This Row],[Spalte5]]="BOOL","BOOL",
IF(Tabelle4[[#This Row],[Spalte5]]="DEZ+/-",
IF(P1053-Tabelle4[[#This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2" s="4" t="e">
        <f>IF(Tabelle4[[#This Row],[Spalte5]] = "BOOL","0.1",P1053-Tabelle4[[#This Row],[byte]])</f>
        <v>#VALUE!</v>
      </c>
    </row>
    <row r="1053" spans="15:22" x14ac:dyDescent="0.25">
      <c r="O1053" t="e">
        <f>MID(LEFT(Tabelle4[[#This Row],[Spalte4]],SEARCH(".",Tabelle4[[#This Row],[Spalte4]],1)-1),SEARCH("DB",Tabelle4[[#This Row],[Spalte4]],1),20)</f>
        <v>#VALUE!</v>
      </c>
      <c r="P10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3" s="2" t="str">
        <f>IF(ISNUMBER(SEARCH(".",RIGHT(Tabelle4[[#This Row],[Spalte4]],2),1)),RIGHT(Tabelle4[[#This Row],[Spalte4]],1),"")</f>
        <v/>
      </c>
      <c r="R1053" t="e">
        <f>_xlfn.TEXTJOIN(" ",FALSE,Tabelle4[[#This Row],[H]],_xlfn.TEXTJOIN(".",TRUE,Tabelle4[[#This Row],[byte]],Tabelle4[[#This Row],[bit]]))</f>
        <v>#VALUE!</v>
      </c>
      <c r="S1053" t="str">
        <f xml:space="preserve"> "." &amp; SUBSTITUTE(SUBSTITUTE(Tabelle4[[#This Row],[Spalte3]],"[",""),"]","")</f>
        <v>.</v>
      </c>
      <c r="U1053" t="str">
        <f>IF(Tabelle4[[#This Row],[Spalte5]]="BOOL","BOOL",
IF(Tabelle4[[#This Row],[Spalte5]]="DEZ+/-",
IF(P1054-Tabelle4[[#This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3" s="4" t="e">
        <f>IF(Tabelle4[[#This Row],[Spalte5]] = "BOOL","0.1",P1054-Tabelle4[[#This Row],[byte]])</f>
        <v>#VALUE!</v>
      </c>
    </row>
    <row r="1054" spans="15:22" x14ac:dyDescent="0.25">
      <c r="O1054" t="e">
        <f>MID(LEFT(Tabelle4[[#This Row],[Spalte4]],SEARCH(".",Tabelle4[[#This Row],[Spalte4]],1)-1),SEARCH("DB",Tabelle4[[#This Row],[Spalte4]],1),20)</f>
        <v>#VALUE!</v>
      </c>
      <c r="P10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4" s="2" t="str">
        <f>IF(ISNUMBER(SEARCH(".",RIGHT(Tabelle4[[#This Row],[Spalte4]],2),1)),RIGHT(Tabelle4[[#This Row],[Spalte4]],1),"")</f>
        <v/>
      </c>
      <c r="R1054" t="e">
        <f>_xlfn.TEXTJOIN(" ",FALSE,Tabelle4[[#This Row],[H]],_xlfn.TEXTJOIN(".",TRUE,Tabelle4[[#This Row],[byte]],Tabelle4[[#This Row],[bit]]))</f>
        <v>#VALUE!</v>
      </c>
      <c r="S1054" t="str">
        <f xml:space="preserve"> "." &amp; SUBSTITUTE(SUBSTITUTE(Tabelle4[[#This Row],[Spalte3]],"[",""),"]","")</f>
        <v>.</v>
      </c>
      <c r="U1054" t="str">
        <f>IF(Tabelle4[[#This Row],[Spalte5]]="BOOL","BOOL",
IF(Tabelle4[[#This Row],[Spalte5]]="DEZ+/-",
IF(P1055-Tabelle4[[#This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4" s="4" t="e">
        <f>IF(Tabelle4[[#This Row],[Spalte5]] = "BOOL","0.1",P1055-Tabelle4[[#This Row],[byte]])</f>
        <v>#VALUE!</v>
      </c>
    </row>
    <row r="1055" spans="15:22" x14ac:dyDescent="0.25">
      <c r="O1055" t="e">
        <f>MID(LEFT(Tabelle4[[#This Row],[Spalte4]],SEARCH(".",Tabelle4[[#This Row],[Spalte4]],1)-1),SEARCH("DB",Tabelle4[[#This Row],[Spalte4]],1),20)</f>
        <v>#VALUE!</v>
      </c>
      <c r="P10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5" s="2" t="str">
        <f>IF(ISNUMBER(SEARCH(".",RIGHT(Tabelle4[[#This Row],[Spalte4]],2),1)),RIGHT(Tabelle4[[#This Row],[Spalte4]],1),"")</f>
        <v/>
      </c>
      <c r="R1055" t="e">
        <f>_xlfn.TEXTJOIN(" ",FALSE,Tabelle4[[#This Row],[H]],_xlfn.TEXTJOIN(".",TRUE,Tabelle4[[#This Row],[byte]],Tabelle4[[#This Row],[bit]]))</f>
        <v>#VALUE!</v>
      </c>
      <c r="S1055" t="str">
        <f xml:space="preserve"> "." &amp; SUBSTITUTE(SUBSTITUTE(Tabelle4[[#This Row],[Spalte3]],"[",""),"]","")</f>
        <v>.</v>
      </c>
      <c r="U1055" t="str">
        <f>IF(Tabelle4[[#This Row],[Spalte5]]="BOOL","BOOL",
IF(Tabelle4[[#This Row],[Spalte5]]="DEZ+/-",
IF(P1056-Tabelle4[[#This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5" s="4" t="e">
        <f>IF(Tabelle4[[#This Row],[Spalte5]] = "BOOL","0.1",P1056-Tabelle4[[#This Row],[byte]])</f>
        <v>#VALUE!</v>
      </c>
    </row>
    <row r="1056" spans="15:22" x14ac:dyDescent="0.25">
      <c r="O1056" t="e">
        <f>MID(LEFT(Tabelle4[[#This Row],[Spalte4]],SEARCH(".",Tabelle4[[#This Row],[Spalte4]],1)-1),SEARCH("DB",Tabelle4[[#This Row],[Spalte4]],1),20)</f>
        <v>#VALUE!</v>
      </c>
      <c r="P10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6" s="2" t="str">
        <f>IF(ISNUMBER(SEARCH(".",RIGHT(Tabelle4[[#This Row],[Spalte4]],2),1)),RIGHT(Tabelle4[[#This Row],[Spalte4]],1),"")</f>
        <v/>
      </c>
      <c r="R1056" t="e">
        <f>_xlfn.TEXTJOIN(" ",FALSE,Tabelle4[[#This Row],[H]],_xlfn.TEXTJOIN(".",TRUE,Tabelle4[[#This Row],[byte]],Tabelle4[[#This Row],[bit]]))</f>
        <v>#VALUE!</v>
      </c>
      <c r="S1056" t="str">
        <f xml:space="preserve"> "." &amp; SUBSTITUTE(SUBSTITUTE(Tabelle4[[#This Row],[Spalte3]],"[",""),"]","")</f>
        <v>.</v>
      </c>
      <c r="U1056" t="str">
        <f>IF(Tabelle4[[#This Row],[Spalte5]]="BOOL","BOOL",
IF(Tabelle4[[#This Row],[Spalte5]]="DEZ+/-",
IF(P1057-Tabelle4[[#This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6" s="4" t="e">
        <f>IF(Tabelle4[[#This Row],[Spalte5]] = "BOOL","0.1",P1057-Tabelle4[[#This Row],[byte]])</f>
        <v>#VALUE!</v>
      </c>
    </row>
    <row r="1057" spans="15:22" x14ac:dyDescent="0.25">
      <c r="O1057" t="e">
        <f>MID(LEFT(Tabelle4[[#This Row],[Spalte4]],SEARCH(".",Tabelle4[[#This Row],[Spalte4]],1)-1),SEARCH("DB",Tabelle4[[#This Row],[Spalte4]],1),20)</f>
        <v>#VALUE!</v>
      </c>
      <c r="P10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7" s="2" t="str">
        <f>IF(ISNUMBER(SEARCH(".",RIGHT(Tabelle4[[#This Row],[Spalte4]],2),1)),RIGHT(Tabelle4[[#This Row],[Spalte4]],1),"")</f>
        <v/>
      </c>
      <c r="R1057" t="e">
        <f>_xlfn.TEXTJOIN(" ",FALSE,Tabelle4[[#This Row],[H]],_xlfn.TEXTJOIN(".",TRUE,Tabelle4[[#This Row],[byte]],Tabelle4[[#This Row],[bit]]))</f>
        <v>#VALUE!</v>
      </c>
      <c r="S1057" t="str">
        <f xml:space="preserve"> "." &amp; SUBSTITUTE(SUBSTITUTE(Tabelle4[[#This Row],[Spalte3]],"[",""),"]","")</f>
        <v>.</v>
      </c>
      <c r="U1057" t="str">
        <f>IF(Tabelle4[[#This Row],[Spalte5]]="BOOL","BOOL",
IF(Tabelle4[[#This Row],[Spalte5]]="DEZ+/-",
IF(P1058-Tabelle4[[#This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7" s="4" t="e">
        <f>IF(Tabelle4[[#This Row],[Spalte5]] = "BOOL","0.1",P1058-Tabelle4[[#This Row],[byte]])</f>
        <v>#VALUE!</v>
      </c>
    </row>
    <row r="1058" spans="15:22" x14ac:dyDescent="0.25">
      <c r="O1058" t="e">
        <f>MID(LEFT(Tabelle4[[#This Row],[Spalte4]],SEARCH(".",Tabelle4[[#This Row],[Spalte4]],1)-1),SEARCH("DB",Tabelle4[[#This Row],[Spalte4]],1),20)</f>
        <v>#VALUE!</v>
      </c>
      <c r="P10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8" s="2" t="str">
        <f>IF(ISNUMBER(SEARCH(".",RIGHT(Tabelle4[[#This Row],[Spalte4]],2),1)),RIGHT(Tabelle4[[#This Row],[Spalte4]],1),"")</f>
        <v/>
      </c>
      <c r="R1058" t="e">
        <f>_xlfn.TEXTJOIN(" ",FALSE,Tabelle4[[#This Row],[H]],_xlfn.TEXTJOIN(".",TRUE,Tabelle4[[#This Row],[byte]],Tabelle4[[#This Row],[bit]]))</f>
        <v>#VALUE!</v>
      </c>
      <c r="S1058" t="str">
        <f xml:space="preserve"> "." &amp; SUBSTITUTE(SUBSTITUTE(Tabelle4[[#This Row],[Spalte3]],"[",""),"]","")</f>
        <v>.</v>
      </c>
      <c r="U1058" t="str">
        <f>IF(Tabelle4[[#This Row],[Spalte5]]="BOOL","BOOL",
IF(Tabelle4[[#This Row],[Spalte5]]="DEZ+/-",
IF(P1059-Tabelle4[[#This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8" s="4" t="e">
        <f>IF(Tabelle4[[#This Row],[Spalte5]] = "BOOL","0.1",P1059-Tabelle4[[#This Row],[byte]])</f>
        <v>#VALUE!</v>
      </c>
    </row>
    <row r="1059" spans="15:22" x14ac:dyDescent="0.25">
      <c r="O1059" t="e">
        <f>MID(LEFT(Tabelle4[[#This Row],[Spalte4]],SEARCH(".",Tabelle4[[#This Row],[Spalte4]],1)-1),SEARCH("DB",Tabelle4[[#This Row],[Spalte4]],1),20)</f>
        <v>#VALUE!</v>
      </c>
      <c r="P10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59" s="2" t="str">
        <f>IF(ISNUMBER(SEARCH(".",RIGHT(Tabelle4[[#This Row],[Spalte4]],2),1)),RIGHT(Tabelle4[[#This Row],[Spalte4]],1),"")</f>
        <v/>
      </c>
      <c r="R1059" t="e">
        <f>_xlfn.TEXTJOIN(" ",FALSE,Tabelle4[[#This Row],[H]],_xlfn.TEXTJOIN(".",TRUE,Tabelle4[[#This Row],[byte]],Tabelle4[[#This Row],[bit]]))</f>
        <v>#VALUE!</v>
      </c>
      <c r="S1059" t="str">
        <f xml:space="preserve"> "." &amp; SUBSTITUTE(SUBSTITUTE(Tabelle4[[#This Row],[Spalte3]],"[",""),"]","")</f>
        <v>.</v>
      </c>
      <c r="U1059" t="str">
        <f>IF(Tabelle4[[#This Row],[Spalte5]]="BOOL","BOOL",
IF(Tabelle4[[#This Row],[Spalte5]]="DEZ+/-",
IF(P1060-Tabelle4[[#This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59" s="4" t="e">
        <f>IF(Tabelle4[[#This Row],[Spalte5]] = "BOOL","0.1",P1060-Tabelle4[[#This Row],[byte]])</f>
        <v>#VALUE!</v>
      </c>
    </row>
    <row r="1060" spans="15:22" x14ac:dyDescent="0.25">
      <c r="O1060" t="e">
        <f>MID(LEFT(Tabelle4[[#This Row],[Spalte4]],SEARCH(".",Tabelle4[[#This Row],[Spalte4]],1)-1),SEARCH("DB",Tabelle4[[#This Row],[Spalte4]],1),20)</f>
        <v>#VALUE!</v>
      </c>
      <c r="P10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0" s="2" t="str">
        <f>IF(ISNUMBER(SEARCH(".",RIGHT(Tabelle4[[#This Row],[Spalte4]],2),1)),RIGHT(Tabelle4[[#This Row],[Spalte4]],1),"")</f>
        <v/>
      </c>
      <c r="R1060" t="e">
        <f>_xlfn.TEXTJOIN(" ",FALSE,Tabelle4[[#This Row],[H]],_xlfn.TEXTJOIN(".",TRUE,Tabelle4[[#This Row],[byte]],Tabelle4[[#This Row],[bit]]))</f>
        <v>#VALUE!</v>
      </c>
      <c r="S1060" t="str">
        <f xml:space="preserve"> "." &amp; SUBSTITUTE(SUBSTITUTE(Tabelle4[[#This Row],[Spalte3]],"[",""),"]","")</f>
        <v>.</v>
      </c>
      <c r="U1060" t="str">
        <f>IF(Tabelle4[[#This Row],[Spalte5]]="BOOL","BOOL",
IF(Tabelle4[[#This Row],[Spalte5]]="DEZ+/-",
IF(P1061-Tabelle4[[#This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0" s="4" t="e">
        <f>IF(Tabelle4[[#This Row],[Spalte5]] = "BOOL","0.1",P1061-Tabelle4[[#This Row],[byte]])</f>
        <v>#VALUE!</v>
      </c>
    </row>
    <row r="1061" spans="15:22" x14ac:dyDescent="0.25">
      <c r="O1061" t="e">
        <f>MID(LEFT(Tabelle4[[#This Row],[Spalte4]],SEARCH(".",Tabelle4[[#This Row],[Spalte4]],1)-1),SEARCH("DB",Tabelle4[[#This Row],[Spalte4]],1),20)</f>
        <v>#VALUE!</v>
      </c>
      <c r="P10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1" s="2" t="str">
        <f>IF(ISNUMBER(SEARCH(".",RIGHT(Tabelle4[[#This Row],[Spalte4]],2),1)),RIGHT(Tabelle4[[#This Row],[Spalte4]],1),"")</f>
        <v/>
      </c>
      <c r="R1061" t="e">
        <f>_xlfn.TEXTJOIN(" ",FALSE,Tabelle4[[#This Row],[H]],_xlfn.TEXTJOIN(".",TRUE,Tabelle4[[#This Row],[byte]],Tabelle4[[#This Row],[bit]]))</f>
        <v>#VALUE!</v>
      </c>
      <c r="S1061" t="str">
        <f xml:space="preserve"> "." &amp; SUBSTITUTE(SUBSTITUTE(Tabelle4[[#This Row],[Spalte3]],"[",""),"]","")</f>
        <v>.</v>
      </c>
      <c r="U1061" t="str">
        <f>IF(Tabelle4[[#This Row],[Spalte5]]="BOOL","BOOL",
IF(Tabelle4[[#This Row],[Spalte5]]="DEZ+/-",
IF(P1062-Tabelle4[[#This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1" s="4" t="e">
        <f>IF(Tabelle4[[#This Row],[Spalte5]] = "BOOL","0.1",P1062-Tabelle4[[#This Row],[byte]])</f>
        <v>#VALUE!</v>
      </c>
    </row>
    <row r="1062" spans="15:22" x14ac:dyDescent="0.25">
      <c r="O1062" t="e">
        <f>MID(LEFT(Tabelle4[[#This Row],[Spalte4]],SEARCH(".",Tabelle4[[#This Row],[Spalte4]],1)-1),SEARCH("DB",Tabelle4[[#This Row],[Spalte4]],1),20)</f>
        <v>#VALUE!</v>
      </c>
      <c r="P10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2" s="2" t="str">
        <f>IF(ISNUMBER(SEARCH(".",RIGHT(Tabelle4[[#This Row],[Spalte4]],2),1)),RIGHT(Tabelle4[[#This Row],[Spalte4]],1),"")</f>
        <v/>
      </c>
      <c r="R1062" t="e">
        <f>_xlfn.TEXTJOIN(" ",FALSE,Tabelle4[[#This Row],[H]],_xlfn.TEXTJOIN(".",TRUE,Tabelle4[[#This Row],[byte]],Tabelle4[[#This Row],[bit]]))</f>
        <v>#VALUE!</v>
      </c>
      <c r="S1062" t="str">
        <f xml:space="preserve"> "." &amp; SUBSTITUTE(SUBSTITUTE(Tabelle4[[#This Row],[Spalte3]],"[",""),"]","")</f>
        <v>.</v>
      </c>
      <c r="U1062" t="str">
        <f>IF(Tabelle4[[#This Row],[Spalte5]]="BOOL","BOOL",
IF(Tabelle4[[#This Row],[Spalte5]]="DEZ+/-",
IF(P1063-Tabelle4[[#This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2" s="4" t="e">
        <f>IF(Tabelle4[[#This Row],[Spalte5]] = "BOOL","0.1",P1063-Tabelle4[[#This Row],[byte]])</f>
        <v>#VALUE!</v>
      </c>
    </row>
    <row r="1063" spans="15:22" x14ac:dyDescent="0.25">
      <c r="O1063" t="e">
        <f>MID(LEFT(Tabelle4[[#This Row],[Spalte4]],SEARCH(".",Tabelle4[[#This Row],[Spalte4]],1)-1),SEARCH("DB",Tabelle4[[#This Row],[Spalte4]],1),20)</f>
        <v>#VALUE!</v>
      </c>
      <c r="P10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3" s="2" t="str">
        <f>IF(ISNUMBER(SEARCH(".",RIGHT(Tabelle4[[#This Row],[Spalte4]],2),1)),RIGHT(Tabelle4[[#This Row],[Spalte4]],1),"")</f>
        <v/>
      </c>
      <c r="R1063" t="e">
        <f>_xlfn.TEXTJOIN(" ",FALSE,Tabelle4[[#This Row],[H]],_xlfn.TEXTJOIN(".",TRUE,Tabelle4[[#This Row],[byte]],Tabelle4[[#This Row],[bit]]))</f>
        <v>#VALUE!</v>
      </c>
      <c r="S1063" t="str">
        <f xml:space="preserve"> "." &amp; SUBSTITUTE(SUBSTITUTE(Tabelle4[[#This Row],[Spalte3]],"[",""),"]","")</f>
        <v>.</v>
      </c>
      <c r="U1063" t="str">
        <f>IF(Tabelle4[[#This Row],[Spalte5]]="BOOL","BOOL",
IF(Tabelle4[[#This Row],[Spalte5]]="DEZ+/-",
IF(P1064-Tabelle4[[#This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3" s="4" t="e">
        <f>IF(Tabelle4[[#This Row],[Spalte5]] = "BOOL","0.1",P1064-Tabelle4[[#This Row],[byte]])</f>
        <v>#VALUE!</v>
      </c>
    </row>
    <row r="1064" spans="15:22" x14ac:dyDescent="0.25">
      <c r="O1064" t="e">
        <f>MID(LEFT(Tabelle4[[#This Row],[Spalte4]],SEARCH(".",Tabelle4[[#This Row],[Spalte4]],1)-1),SEARCH("DB",Tabelle4[[#This Row],[Spalte4]],1),20)</f>
        <v>#VALUE!</v>
      </c>
      <c r="P10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4" s="2" t="str">
        <f>IF(ISNUMBER(SEARCH(".",RIGHT(Tabelle4[[#This Row],[Spalte4]],2),1)),RIGHT(Tabelle4[[#This Row],[Spalte4]],1),"")</f>
        <v/>
      </c>
      <c r="R1064" t="e">
        <f>_xlfn.TEXTJOIN(" ",FALSE,Tabelle4[[#This Row],[H]],_xlfn.TEXTJOIN(".",TRUE,Tabelle4[[#This Row],[byte]],Tabelle4[[#This Row],[bit]]))</f>
        <v>#VALUE!</v>
      </c>
      <c r="S1064" t="str">
        <f xml:space="preserve"> "." &amp; SUBSTITUTE(SUBSTITUTE(Tabelle4[[#This Row],[Spalte3]],"[",""),"]","")</f>
        <v>.</v>
      </c>
      <c r="U1064" t="str">
        <f>IF(Tabelle4[[#This Row],[Spalte5]]="BOOL","BOOL",
IF(Tabelle4[[#This Row],[Spalte5]]="DEZ+/-",
IF(P1065-Tabelle4[[#This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4" s="4" t="e">
        <f>IF(Tabelle4[[#This Row],[Spalte5]] = "BOOL","0.1",P1065-Tabelle4[[#This Row],[byte]])</f>
        <v>#VALUE!</v>
      </c>
    </row>
    <row r="1065" spans="15:22" x14ac:dyDescent="0.25">
      <c r="O1065" t="e">
        <f>MID(LEFT(Tabelle4[[#This Row],[Spalte4]],SEARCH(".",Tabelle4[[#This Row],[Spalte4]],1)-1),SEARCH("DB",Tabelle4[[#This Row],[Spalte4]],1),20)</f>
        <v>#VALUE!</v>
      </c>
      <c r="P10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5" s="2" t="str">
        <f>IF(ISNUMBER(SEARCH(".",RIGHT(Tabelle4[[#This Row],[Spalte4]],2),1)),RIGHT(Tabelle4[[#This Row],[Spalte4]],1),"")</f>
        <v/>
      </c>
      <c r="R1065" t="e">
        <f>_xlfn.TEXTJOIN(" ",FALSE,Tabelle4[[#This Row],[H]],_xlfn.TEXTJOIN(".",TRUE,Tabelle4[[#This Row],[byte]],Tabelle4[[#This Row],[bit]]))</f>
        <v>#VALUE!</v>
      </c>
      <c r="S1065" t="str">
        <f xml:space="preserve"> "." &amp; SUBSTITUTE(SUBSTITUTE(Tabelle4[[#This Row],[Spalte3]],"[",""),"]","")</f>
        <v>.</v>
      </c>
      <c r="U1065" t="str">
        <f>IF(Tabelle4[[#This Row],[Spalte5]]="BOOL","BOOL",
IF(Tabelle4[[#This Row],[Spalte5]]="DEZ+/-",
IF(P1066-Tabelle4[[#This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5" s="4" t="e">
        <f>IF(Tabelle4[[#This Row],[Spalte5]] = "BOOL","0.1",P1066-Tabelle4[[#This Row],[byte]])</f>
        <v>#VALUE!</v>
      </c>
    </row>
    <row r="1066" spans="15:22" x14ac:dyDescent="0.25">
      <c r="O1066" t="e">
        <f>MID(LEFT(Tabelle4[[#This Row],[Spalte4]],SEARCH(".",Tabelle4[[#This Row],[Spalte4]],1)-1),SEARCH("DB",Tabelle4[[#This Row],[Spalte4]],1),20)</f>
        <v>#VALUE!</v>
      </c>
      <c r="P10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6" s="2" t="str">
        <f>IF(ISNUMBER(SEARCH(".",RIGHT(Tabelle4[[#This Row],[Spalte4]],2),1)),RIGHT(Tabelle4[[#This Row],[Spalte4]],1),"")</f>
        <v/>
      </c>
      <c r="R1066" t="e">
        <f>_xlfn.TEXTJOIN(" ",FALSE,Tabelle4[[#This Row],[H]],_xlfn.TEXTJOIN(".",TRUE,Tabelle4[[#This Row],[byte]],Tabelle4[[#This Row],[bit]]))</f>
        <v>#VALUE!</v>
      </c>
      <c r="S1066" t="str">
        <f xml:space="preserve"> "." &amp; SUBSTITUTE(SUBSTITUTE(Tabelle4[[#This Row],[Spalte3]],"[",""),"]","")</f>
        <v>.</v>
      </c>
      <c r="U1066" t="str">
        <f>IF(Tabelle4[[#This Row],[Spalte5]]="BOOL","BOOL",
IF(Tabelle4[[#This Row],[Spalte5]]="DEZ+/-",
IF(P1067-Tabelle4[[#This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6" s="4" t="e">
        <f>IF(Tabelle4[[#This Row],[Spalte5]] = "BOOL","0.1",P1067-Tabelle4[[#This Row],[byte]])</f>
        <v>#VALUE!</v>
      </c>
    </row>
    <row r="1067" spans="15:22" x14ac:dyDescent="0.25">
      <c r="O1067" t="e">
        <f>MID(LEFT(Tabelle4[[#This Row],[Spalte4]],SEARCH(".",Tabelle4[[#This Row],[Spalte4]],1)-1),SEARCH("DB",Tabelle4[[#This Row],[Spalte4]],1),20)</f>
        <v>#VALUE!</v>
      </c>
      <c r="P10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7" s="2" t="str">
        <f>IF(ISNUMBER(SEARCH(".",RIGHT(Tabelle4[[#This Row],[Spalte4]],2),1)),RIGHT(Tabelle4[[#This Row],[Spalte4]],1),"")</f>
        <v/>
      </c>
      <c r="R1067" t="e">
        <f>_xlfn.TEXTJOIN(" ",FALSE,Tabelle4[[#This Row],[H]],_xlfn.TEXTJOIN(".",TRUE,Tabelle4[[#This Row],[byte]],Tabelle4[[#This Row],[bit]]))</f>
        <v>#VALUE!</v>
      </c>
      <c r="S1067" t="str">
        <f xml:space="preserve"> "." &amp; SUBSTITUTE(SUBSTITUTE(Tabelle4[[#This Row],[Spalte3]],"[",""),"]","")</f>
        <v>.</v>
      </c>
      <c r="U1067" t="str">
        <f>IF(Tabelle4[[#This Row],[Spalte5]]="BOOL","BOOL",
IF(Tabelle4[[#This Row],[Spalte5]]="DEZ+/-",
IF(P1068-Tabelle4[[#This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7" s="4" t="e">
        <f>IF(Tabelle4[[#This Row],[Spalte5]] = "BOOL","0.1",P1068-Tabelle4[[#This Row],[byte]])</f>
        <v>#VALUE!</v>
      </c>
    </row>
    <row r="1068" spans="15:22" x14ac:dyDescent="0.25">
      <c r="O1068" t="e">
        <f>MID(LEFT(Tabelle4[[#This Row],[Spalte4]],SEARCH(".",Tabelle4[[#This Row],[Spalte4]],1)-1),SEARCH("DB",Tabelle4[[#This Row],[Spalte4]],1),20)</f>
        <v>#VALUE!</v>
      </c>
      <c r="P10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8" s="2" t="str">
        <f>IF(ISNUMBER(SEARCH(".",RIGHT(Tabelle4[[#This Row],[Spalte4]],2),1)),RIGHT(Tabelle4[[#This Row],[Spalte4]],1),"")</f>
        <v/>
      </c>
      <c r="R1068" t="e">
        <f>_xlfn.TEXTJOIN(" ",FALSE,Tabelle4[[#This Row],[H]],_xlfn.TEXTJOIN(".",TRUE,Tabelle4[[#This Row],[byte]],Tabelle4[[#This Row],[bit]]))</f>
        <v>#VALUE!</v>
      </c>
      <c r="S1068" t="str">
        <f xml:space="preserve"> "." &amp; SUBSTITUTE(SUBSTITUTE(Tabelle4[[#This Row],[Spalte3]],"[",""),"]","")</f>
        <v>.</v>
      </c>
      <c r="U1068" t="str">
        <f>IF(Tabelle4[[#This Row],[Spalte5]]="BOOL","BOOL",
IF(Tabelle4[[#This Row],[Spalte5]]="DEZ+/-",
IF(P1069-Tabelle4[[#This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8" s="4" t="e">
        <f>IF(Tabelle4[[#This Row],[Spalte5]] = "BOOL","0.1",P1069-Tabelle4[[#This Row],[byte]])</f>
        <v>#VALUE!</v>
      </c>
    </row>
    <row r="1069" spans="15:22" x14ac:dyDescent="0.25">
      <c r="O1069" t="e">
        <f>MID(LEFT(Tabelle4[[#This Row],[Spalte4]],SEARCH(".",Tabelle4[[#This Row],[Spalte4]],1)-1),SEARCH("DB",Tabelle4[[#This Row],[Spalte4]],1),20)</f>
        <v>#VALUE!</v>
      </c>
      <c r="P10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69" s="2" t="str">
        <f>IF(ISNUMBER(SEARCH(".",RIGHT(Tabelle4[[#This Row],[Spalte4]],2),1)),RIGHT(Tabelle4[[#This Row],[Spalte4]],1),"")</f>
        <v/>
      </c>
      <c r="R1069" t="e">
        <f>_xlfn.TEXTJOIN(" ",FALSE,Tabelle4[[#This Row],[H]],_xlfn.TEXTJOIN(".",TRUE,Tabelle4[[#This Row],[byte]],Tabelle4[[#This Row],[bit]]))</f>
        <v>#VALUE!</v>
      </c>
      <c r="S1069" t="str">
        <f xml:space="preserve"> "." &amp; SUBSTITUTE(SUBSTITUTE(Tabelle4[[#This Row],[Spalte3]],"[",""),"]","")</f>
        <v>.</v>
      </c>
      <c r="U1069" t="str">
        <f>IF(Tabelle4[[#This Row],[Spalte5]]="BOOL","BOOL",
IF(Tabelle4[[#This Row],[Spalte5]]="DEZ+/-",
IF(P1070-Tabelle4[[#This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69" s="4" t="e">
        <f>IF(Tabelle4[[#This Row],[Spalte5]] = "BOOL","0.1",P1070-Tabelle4[[#This Row],[byte]])</f>
        <v>#VALUE!</v>
      </c>
    </row>
    <row r="1070" spans="15:22" x14ac:dyDescent="0.25">
      <c r="O1070" t="e">
        <f>MID(LEFT(Tabelle4[[#This Row],[Spalte4]],SEARCH(".",Tabelle4[[#This Row],[Spalte4]],1)-1),SEARCH("DB",Tabelle4[[#This Row],[Spalte4]],1),20)</f>
        <v>#VALUE!</v>
      </c>
      <c r="P10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0" s="2" t="str">
        <f>IF(ISNUMBER(SEARCH(".",RIGHT(Tabelle4[[#This Row],[Spalte4]],2),1)),RIGHT(Tabelle4[[#This Row],[Spalte4]],1),"")</f>
        <v/>
      </c>
      <c r="R1070" t="e">
        <f>_xlfn.TEXTJOIN(" ",FALSE,Tabelle4[[#This Row],[H]],_xlfn.TEXTJOIN(".",TRUE,Tabelle4[[#This Row],[byte]],Tabelle4[[#This Row],[bit]]))</f>
        <v>#VALUE!</v>
      </c>
      <c r="S1070" t="str">
        <f xml:space="preserve"> "." &amp; SUBSTITUTE(SUBSTITUTE(Tabelle4[[#This Row],[Spalte3]],"[",""),"]","")</f>
        <v>.</v>
      </c>
      <c r="U1070" t="str">
        <f>IF(Tabelle4[[#This Row],[Spalte5]]="BOOL","BOOL",
IF(Tabelle4[[#This Row],[Spalte5]]="DEZ+/-",
IF(P1071-Tabelle4[[#This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0" s="4" t="e">
        <f>IF(Tabelle4[[#This Row],[Spalte5]] = "BOOL","0.1",P1071-Tabelle4[[#This Row],[byte]])</f>
        <v>#VALUE!</v>
      </c>
    </row>
    <row r="1071" spans="15:22" x14ac:dyDescent="0.25">
      <c r="O1071" t="e">
        <f>MID(LEFT(Tabelle4[[#This Row],[Spalte4]],SEARCH(".",Tabelle4[[#This Row],[Spalte4]],1)-1),SEARCH("DB",Tabelle4[[#This Row],[Spalte4]],1),20)</f>
        <v>#VALUE!</v>
      </c>
      <c r="P10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1" s="2" t="str">
        <f>IF(ISNUMBER(SEARCH(".",RIGHT(Tabelle4[[#This Row],[Spalte4]],2),1)),RIGHT(Tabelle4[[#This Row],[Spalte4]],1),"")</f>
        <v/>
      </c>
      <c r="R1071" t="e">
        <f>_xlfn.TEXTJOIN(" ",FALSE,Tabelle4[[#This Row],[H]],_xlfn.TEXTJOIN(".",TRUE,Tabelle4[[#This Row],[byte]],Tabelle4[[#This Row],[bit]]))</f>
        <v>#VALUE!</v>
      </c>
      <c r="S1071" t="str">
        <f xml:space="preserve"> "." &amp; SUBSTITUTE(SUBSTITUTE(Tabelle4[[#This Row],[Spalte3]],"[",""),"]","")</f>
        <v>.</v>
      </c>
      <c r="U1071" t="str">
        <f>IF(Tabelle4[[#This Row],[Spalte5]]="BOOL","BOOL",
IF(Tabelle4[[#This Row],[Spalte5]]="DEZ+/-",
IF(P1072-Tabelle4[[#This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1" s="4" t="e">
        <f>IF(Tabelle4[[#This Row],[Spalte5]] = "BOOL","0.1",P1072-Tabelle4[[#This Row],[byte]])</f>
        <v>#VALUE!</v>
      </c>
    </row>
    <row r="1072" spans="15:22" x14ac:dyDescent="0.25">
      <c r="O1072" t="e">
        <f>MID(LEFT(Tabelle4[[#This Row],[Spalte4]],SEARCH(".",Tabelle4[[#This Row],[Spalte4]],1)-1),SEARCH("DB",Tabelle4[[#This Row],[Spalte4]],1),20)</f>
        <v>#VALUE!</v>
      </c>
      <c r="P10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2" s="2" t="str">
        <f>IF(ISNUMBER(SEARCH(".",RIGHT(Tabelle4[[#This Row],[Spalte4]],2),1)),RIGHT(Tabelle4[[#This Row],[Spalte4]],1),"")</f>
        <v/>
      </c>
      <c r="R1072" t="e">
        <f>_xlfn.TEXTJOIN(" ",FALSE,Tabelle4[[#This Row],[H]],_xlfn.TEXTJOIN(".",TRUE,Tabelle4[[#This Row],[byte]],Tabelle4[[#This Row],[bit]]))</f>
        <v>#VALUE!</v>
      </c>
      <c r="S1072" t="str">
        <f xml:space="preserve"> "." &amp; SUBSTITUTE(SUBSTITUTE(Tabelle4[[#This Row],[Spalte3]],"[",""),"]","")</f>
        <v>.</v>
      </c>
      <c r="U1072" t="str">
        <f>IF(Tabelle4[[#This Row],[Spalte5]]="BOOL","BOOL",
IF(Tabelle4[[#This Row],[Spalte5]]="DEZ+/-",
IF(P1073-Tabelle4[[#This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2" s="4" t="e">
        <f>IF(Tabelle4[[#This Row],[Spalte5]] = "BOOL","0.1",P1073-Tabelle4[[#This Row],[byte]])</f>
        <v>#VALUE!</v>
      </c>
    </row>
    <row r="1073" spans="15:22" x14ac:dyDescent="0.25">
      <c r="O1073" t="e">
        <f>MID(LEFT(Tabelle4[[#This Row],[Spalte4]],SEARCH(".",Tabelle4[[#This Row],[Spalte4]],1)-1),SEARCH("DB",Tabelle4[[#This Row],[Spalte4]],1),20)</f>
        <v>#VALUE!</v>
      </c>
      <c r="P10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3" s="2" t="str">
        <f>IF(ISNUMBER(SEARCH(".",RIGHT(Tabelle4[[#This Row],[Spalte4]],2),1)),RIGHT(Tabelle4[[#This Row],[Spalte4]],1),"")</f>
        <v/>
      </c>
      <c r="R1073" t="e">
        <f>_xlfn.TEXTJOIN(" ",FALSE,Tabelle4[[#This Row],[H]],_xlfn.TEXTJOIN(".",TRUE,Tabelle4[[#This Row],[byte]],Tabelle4[[#This Row],[bit]]))</f>
        <v>#VALUE!</v>
      </c>
      <c r="S1073" t="str">
        <f xml:space="preserve"> "." &amp; SUBSTITUTE(SUBSTITUTE(Tabelle4[[#This Row],[Spalte3]],"[",""),"]","")</f>
        <v>.</v>
      </c>
      <c r="U1073" t="str">
        <f>IF(Tabelle4[[#This Row],[Spalte5]]="BOOL","BOOL",
IF(Tabelle4[[#This Row],[Spalte5]]="DEZ+/-",
IF(P1074-Tabelle4[[#This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3" s="4" t="e">
        <f>IF(Tabelle4[[#This Row],[Spalte5]] = "BOOL","0.1",P1074-Tabelle4[[#This Row],[byte]])</f>
        <v>#VALUE!</v>
      </c>
    </row>
    <row r="1074" spans="15:22" x14ac:dyDescent="0.25">
      <c r="O1074" t="e">
        <f>MID(LEFT(Tabelle4[[#This Row],[Spalte4]],SEARCH(".",Tabelle4[[#This Row],[Spalte4]],1)-1),SEARCH("DB",Tabelle4[[#This Row],[Spalte4]],1),20)</f>
        <v>#VALUE!</v>
      </c>
      <c r="P10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4" s="2" t="str">
        <f>IF(ISNUMBER(SEARCH(".",RIGHT(Tabelle4[[#This Row],[Spalte4]],2),1)),RIGHT(Tabelle4[[#This Row],[Spalte4]],1),"")</f>
        <v/>
      </c>
      <c r="R1074" t="e">
        <f>_xlfn.TEXTJOIN(" ",FALSE,Tabelle4[[#This Row],[H]],_xlfn.TEXTJOIN(".",TRUE,Tabelle4[[#This Row],[byte]],Tabelle4[[#This Row],[bit]]))</f>
        <v>#VALUE!</v>
      </c>
      <c r="S1074" t="str">
        <f xml:space="preserve"> "." &amp; SUBSTITUTE(SUBSTITUTE(Tabelle4[[#This Row],[Spalte3]],"[",""),"]","")</f>
        <v>.</v>
      </c>
      <c r="U1074" t="str">
        <f>IF(Tabelle4[[#This Row],[Spalte5]]="BOOL","BOOL",
IF(Tabelle4[[#This Row],[Spalte5]]="DEZ+/-",
IF(P1075-Tabelle4[[#This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4" s="4" t="e">
        <f>IF(Tabelle4[[#This Row],[Spalte5]] = "BOOL","0.1",P1075-Tabelle4[[#This Row],[byte]])</f>
        <v>#VALUE!</v>
      </c>
    </row>
    <row r="1075" spans="15:22" x14ac:dyDescent="0.25">
      <c r="O1075" t="e">
        <f>MID(LEFT(Tabelle4[[#This Row],[Spalte4]],SEARCH(".",Tabelle4[[#This Row],[Spalte4]],1)-1),SEARCH("DB",Tabelle4[[#This Row],[Spalte4]],1),20)</f>
        <v>#VALUE!</v>
      </c>
      <c r="P10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5" s="2" t="str">
        <f>IF(ISNUMBER(SEARCH(".",RIGHT(Tabelle4[[#This Row],[Spalte4]],2),1)),RIGHT(Tabelle4[[#This Row],[Spalte4]],1),"")</f>
        <v/>
      </c>
      <c r="R1075" t="e">
        <f>_xlfn.TEXTJOIN(" ",FALSE,Tabelle4[[#This Row],[H]],_xlfn.TEXTJOIN(".",TRUE,Tabelle4[[#This Row],[byte]],Tabelle4[[#This Row],[bit]]))</f>
        <v>#VALUE!</v>
      </c>
      <c r="S1075" t="str">
        <f xml:space="preserve"> "." &amp; SUBSTITUTE(SUBSTITUTE(Tabelle4[[#This Row],[Spalte3]],"[",""),"]","")</f>
        <v>.</v>
      </c>
      <c r="U1075" t="str">
        <f>IF(Tabelle4[[#This Row],[Spalte5]]="BOOL","BOOL",
IF(Tabelle4[[#This Row],[Spalte5]]="DEZ+/-",
IF(P1076-Tabelle4[[#This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5" s="4" t="e">
        <f>IF(Tabelle4[[#This Row],[Spalte5]] = "BOOL","0.1",P1076-Tabelle4[[#This Row],[byte]])</f>
        <v>#VALUE!</v>
      </c>
    </row>
    <row r="1076" spans="15:22" x14ac:dyDescent="0.25">
      <c r="O1076" t="e">
        <f>MID(LEFT(Tabelle4[[#This Row],[Spalte4]],SEARCH(".",Tabelle4[[#This Row],[Spalte4]],1)-1),SEARCH("DB",Tabelle4[[#This Row],[Spalte4]],1),20)</f>
        <v>#VALUE!</v>
      </c>
      <c r="P10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6" s="2" t="str">
        <f>IF(ISNUMBER(SEARCH(".",RIGHT(Tabelle4[[#This Row],[Spalte4]],2),1)),RIGHT(Tabelle4[[#This Row],[Spalte4]],1),"")</f>
        <v/>
      </c>
      <c r="R1076" t="e">
        <f>_xlfn.TEXTJOIN(" ",FALSE,Tabelle4[[#This Row],[H]],_xlfn.TEXTJOIN(".",TRUE,Tabelle4[[#This Row],[byte]],Tabelle4[[#This Row],[bit]]))</f>
        <v>#VALUE!</v>
      </c>
      <c r="S1076" t="str">
        <f xml:space="preserve"> "." &amp; SUBSTITUTE(SUBSTITUTE(Tabelle4[[#This Row],[Spalte3]],"[",""),"]","")</f>
        <v>.</v>
      </c>
      <c r="U1076" t="str">
        <f>IF(Tabelle4[[#This Row],[Spalte5]]="BOOL","BOOL",
IF(Tabelle4[[#This Row],[Spalte5]]="DEZ+/-",
IF(P1077-Tabelle4[[#This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6" s="4" t="e">
        <f>IF(Tabelle4[[#This Row],[Spalte5]] = "BOOL","0.1",P1077-Tabelle4[[#This Row],[byte]])</f>
        <v>#VALUE!</v>
      </c>
    </row>
    <row r="1077" spans="15:22" x14ac:dyDescent="0.25">
      <c r="O1077" t="e">
        <f>MID(LEFT(Tabelle4[[#This Row],[Spalte4]],SEARCH(".",Tabelle4[[#This Row],[Spalte4]],1)-1),SEARCH("DB",Tabelle4[[#This Row],[Spalte4]],1),20)</f>
        <v>#VALUE!</v>
      </c>
      <c r="P10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7" s="2" t="str">
        <f>IF(ISNUMBER(SEARCH(".",RIGHT(Tabelle4[[#This Row],[Spalte4]],2),1)),RIGHT(Tabelle4[[#This Row],[Spalte4]],1),"")</f>
        <v/>
      </c>
      <c r="R1077" t="e">
        <f>_xlfn.TEXTJOIN(" ",FALSE,Tabelle4[[#This Row],[H]],_xlfn.TEXTJOIN(".",TRUE,Tabelle4[[#This Row],[byte]],Tabelle4[[#This Row],[bit]]))</f>
        <v>#VALUE!</v>
      </c>
      <c r="S1077" t="str">
        <f xml:space="preserve"> "." &amp; SUBSTITUTE(SUBSTITUTE(Tabelle4[[#This Row],[Spalte3]],"[",""),"]","")</f>
        <v>.</v>
      </c>
      <c r="U1077" t="str">
        <f>IF(Tabelle4[[#This Row],[Spalte5]]="BOOL","BOOL",
IF(Tabelle4[[#This Row],[Spalte5]]="DEZ+/-",
IF(P1078-Tabelle4[[#This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7" s="4" t="e">
        <f>IF(Tabelle4[[#This Row],[Spalte5]] = "BOOL","0.1",P1078-Tabelle4[[#This Row],[byte]])</f>
        <v>#VALUE!</v>
      </c>
    </row>
    <row r="1078" spans="15:22" x14ac:dyDescent="0.25">
      <c r="O1078" t="e">
        <f>MID(LEFT(Tabelle4[[#This Row],[Spalte4]],SEARCH(".",Tabelle4[[#This Row],[Spalte4]],1)-1),SEARCH("DB",Tabelle4[[#This Row],[Spalte4]],1),20)</f>
        <v>#VALUE!</v>
      </c>
      <c r="P10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8" s="2" t="str">
        <f>IF(ISNUMBER(SEARCH(".",RIGHT(Tabelle4[[#This Row],[Spalte4]],2),1)),RIGHT(Tabelle4[[#This Row],[Spalte4]],1),"")</f>
        <v/>
      </c>
      <c r="R1078" t="e">
        <f>_xlfn.TEXTJOIN(" ",FALSE,Tabelle4[[#This Row],[H]],_xlfn.TEXTJOIN(".",TRUE,Tabelle4[[#This Row],[byte]],Tabelle4[[#This Row],[bit]]))</f>
        <v>#VALUE!</v>
      </c>
      <c r="S1078" t="str">
        <f xml:space="preserve"> "." &amp; SUBSTITUTE(SUBSTITUTE(Tabelle4[[#This Row],[Spalte3]],"[",""),"]","")</f>
        <v>.</v>
      </c>
      <c r="U1078" t="str">
        <f>IF(Tabelle4[[#This Row],[Spalte5]]="BOOL","BOOL",
IF(Tabelle4[[#This Row],[Spalte5]]="DEZ+/-",
IF(P1079-Tabelle4[[#This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8" s="4" t="e">
        <f>IF(Tabelle4[[#This Row],[Spalte5]] = "BOOL","0.1",P1079-Tabelle4[[#This Row],[byte]])</f>
        <v>#VALUE!</v>
      </c>
    </row>
    <row r="1079" spans="15:22" x14ac:dyDescent="0.25">
      <c r="O1079" t="e">
        <f>MID(LEFT(Tabelle4[[#This Row],[Spalte4]],SEARCH(".",Tabelle4[[#This Row],[Spalte4]],1)-1),SEARCH("DB",Tabelle4[[#This Row],[Spalte4]],1),20)</f>
        <v>#VALUE!</v>
      </c>
      <c r="P10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79" s="2" t="str">
        <f>IF(ISNUMBER(SEARCH(".",RIGHT(Tabelle4[[#This Row],[Spalte4]],2),1)),RIGHT(Tabelle4[[#This Row],[Spalte4]],1),"")</f>
        <v/>
      </c>
      <c r="R1079" t="e">
        <f>_xlfn.TEXTJOIN(" ",FALSE,Tabelle4[[#This Row],[H]],_xlfn.TEXTJOIN(".",TRUE,Tabelle4[[#This Row],[byte]],Tabelle4[[#This Row],[bit]]))</f>
        <v>#VALUE!</v>
      </c>
      <c r="S1079" t="str">
        <f xml:space="preserve"> "." &amp; SUBSTITUTE(SUBSTITUTE(Tabelle4[[#This Row],[Spalte3]],"[",""),"]","")</f>
        <v>.</v>
      </c>
      <c r="U1079" t="str">
        <f>IF(Tabelle4[[#This Row],[Spalte5]]="BOOL","BOOL",
IF(Tabelle4[[#This Row],[Spalte5]]="DEZ+/-",
IF(P1080-Tabelle4[[#This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79" s="4" t="e">
        <f>IF(Tabelle4[[#This Row],[Spalte5]] = "BOOL","0.1",P1080-Tabelle4[[#This Row],[byte]])</f>
        <v>#VALUE!</v>
      </c>
    </row>
    <row r="1080" spans="15:22" x14ac:dyDescent="0.25">
      <c r="O1080" t="e">
        <f>MID(LEFT(Tabelle4[[#This Row],[Spalte4]],SEARCH(".",Tabelle4[[#This Row],[Spalte4]],1)-1),SEARCH("DB",Tabelle4[[#This Row],[Spalte4]],1),20)</f>
        <v>#VALUE!</v>
      </c>
      <c r="P10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0" s="2" t="str">
        <f>IF(ISNUMBER(SEARCH(".",RIGHT(Tabelle4[[#This Row],[Spalte4]],2),1)),RIGHT(Tabelle4[[#This Row],[Spalte4]],1),"")</f>
        <v/>
      </c>
      <c r="R1080" t="e">
        <f>_xlfn.TEXTJOIN(" ",FALSE,Tabelle4[[#This Row],[H]],_xlfn.TEXTJOIN(".",TRUE,Tabelle4[[#This Row],[byte]],Tabelle4[[#This Row],[bit]]))</f>
        <v>#VALUE!</v>
      </c>
      <c r="S1080" t="str">
        <f xml:space="preserve"> "." &amp; SUBSTITUTE(SUBSTITUTE(Tabelle4[[#This Row],[Spalte3]],"[",""),"]","")</f>
        <v>.</v>
      </c>
      <c r="U1080" t="str">
        <f>IF(Tabelle4[[#This Row],[Spalte5]]="BOOL","BOOL",
IF(Tabelle4[[#This Row],[Spalte5]]="DEZ+/-",
IF(P1081-Tabelle4[[#This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0" s="4" t="e">
        <f>IF(Tabelle4[[#This Row],[Spalte5]] = "BOOL","0.1",P1081-Tabelle4[[#This Row],[byte]])</f>
        <v>#VALUE!</v>
      </c>
    </row>
    <row r="1081" spans="15:22" x14ac:dyDescent="0.25">
      <c r="O1081" t="e">
        <f>MID(LEFT(Tabelle4[[#This Row],[Spalte4]],SEARCH(".",Tabelle4[[#This Row],[Spalte4]],1)-1),SEARCH("DB",Tabelle4[[#This Row],[Spalte4]],1),20)</f>
        <v>#VALUE!</v>
      </c>
      <c r="P10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1" s="2" t="str">
        <f>IF(ISNUMBER(SEARCH(".",RIGHT(Tabelle4[[#This Row],[Spalte4]],2),1)),RIGHT(Tabelle4[[#This Row],[Spalte4]],1),"")</f>
        <v/>
      </c>
      <c r="R1081" t="e">
        <f>_xlfn.TEXTJOIN(" ",FALSE,Tabelle4[[#This Row],[H]],_xlfn.TEXTJOIN(".",TRUE,Tabelle4[[#This Row],[byte]],Tabelle4[[#This Row],[bit]]))</f>
        <v>#VALUE!</v>
      </c>
      <c r="S1081" t="str">
        <f xml:space="preserve"> "." &amp; SUBSTITUTE(SUBSTITUTE(Tabelle4[[#This Row],[Spalte3]],"[",""),"]","")</f>
        <v>.</v>
      </c>
      <c r="U1081" t="str">
        <f>IF(Tabelle4[[#This Row],[Spalte5]]="BOOL","BOOL",
IF(Tabelle4[[#This Row],[Spalte5]]="DEZ+/-",
IF(P1082-Tabelle4[[#This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1" s="4" t="e">
        <f>IF(Tabelle4[[#This Row],[Spalte5]] = "BOOL","0.1",P1082-Tabelle4[[#This Row],[byte]])</f>
        <v>#VALUE!</v>
      </c>
    </row>
    <row r="1082" spans="15:22" x14ac:dyDescent="0.25">
      <c r="O1082" t="e">
        <f>MID(LEFT(Tabelle4[[#This Row],[Spalte4]],SEARCH(".",Tabelle4[[#This Row],[Spalte4]],1)-1),SEARCH("DB",Tabelle4[[#This Row],[Spalte4]],1),20)</f>
        <v>#VALUE!</v>
      </c>
      <c r="P10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2" s="2" t="str">
        <f>IF(ISNUMBER(SEARCH(".",RIGHT(Tabelle4[[#This Row],[Spalte4]],2),1)),RIGHT(Tabelle4[[#This Row],[Spalte4]],1),"")</f>
        <v/>
      </c>
      <c r="R1082" t="e">
        <f>_xlfn.TEXTJOIN(" ",FALSE,Tabelle4[[#This Row],[H]],_xlfn.TEXTJOIN(".",TRUE,Tabelle4[[#This Row],[byte]],Tabelle4[[#This Row],[bit]]))</f>
        <v>#VALUE!</v>
      </c>
      <c r="S1082" t="str">
        <f xml:space="preserve"> "." &amp; SUBSTITUTE(SUBSTITUTE(Tabelle4[[#This Row],[Spalte3]],"[",""),"]","")</f>
        <v>.</v>
      </c>
      <c r="U1082" t="str">
        <f>IF(Tabelle4[[#This Row],[Spalte5]]="BOOL","BOOL",
IF(Tabelle4[[#This Row],[Spalte5]]="DEZ+/-",
IF(P1083-Tabelle4[[#This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2" s="4" t="e">
        <f>IF(Tabelle4[[#This Row],[Spalte5]] = "BOOL","0.1",P1083-Tabelle4[[#This Row],[byte]])</f>
        <v>#VALUE!</v>
      </c>
    </row>
    <row r="1083" spans="15:22" x14ac:dyDescent="0.25">
      <c r="O1083" t="e">
        <f>MID(LEFT(Tabelle4[[#This Row],[Spalte4]],SEARCH(".",Tabelle4[[#This Row],[Spalte4]],1)-1),SEARCH("DB",Tabelle4[[#This Row],[Spalte4]],1),20)</f>
        <v>#VALUE!</v>
      </c>
      <c r="P10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3" s="2" t="str">
        <f>IF(ISNUMBER(SEARCH(".",RIGHT(Tabelle4[[#This Row],[Spalte4]],2),1)),RIGHT(Tabelle4[[#This Row],[Spalte4]],1),"")</f>
        <v/>
      </c>
      <c r="R1083" t="e">
        <f>_xlfn.TEXTJOIN(" ",FALSE,Tabelle4[[#This Row],[H]],_xlfn.TEXTJOIN(".",TRUE,Tabelle4[[#This Row],[byte]],Tabelle4[[#This Row],[bit]]))</f>
        <v>#VALUE!</v>
      </c>
      <c r="S1083" t="str">
        <f xml:space="preserve"> "." &amp; SUBSTITUTE(SUBSTITUTE(Tabelle4[[#This Row],[Spalte3]],"[",""),"]","")</f>
        <v>.</v>
      </c>
      <c r="U1083" t="str">
        <f>IF(Tabelle4[[#This Row],[Spalte5]]="BOOL","BOOL",
IF(Tabelle4[[#This Row],[Spalte5]]="DEZ+/-",
IF(P1084-Tabelle4[[#This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3" s="4" t="e">
        <f>IF(Tabelle4[[#This Row],[Spalte5]] = "BOOL","0.1",P1084-Tabelle4[[#This Row],[byte]])</f>
        <v>#VALUE!</v>
      </c>
    </row>
    <row r="1084" spans="15:22" x14ac:dyDescent="0.25">
      <c r="O1084" t="e">
        <f>MID(LEFT(Tabelle4[[#This Row],[Spalte4]],SEARCH(".",Tabelle4[[#This Row],[Spalte4]],1)-1),SEARCH("DB",Tabelle4[[#This Row],[Spalte4]],1),20)</f>
        <v>#VALUE!</v>
      </c>
      <c r="P10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4" s="2" t="str">
        <f>IF(ISNUMBER(SEARCH(".",RIGHT(Tabelle4[[#This Row],[Spalte4]],2),1)),RIGHT(Tabelle4[[#This Row],[Spalte4]],1),"")</f>
        <v/>
      </c>
      <c r="R1084" t="e">
        <f>_xlfn.TEXTJOIN(" ",FALSE,Tabelle4[[#This Row],[H]],_xlfn.TEXTJOIN(".",TRUE,Tabelle4[[#This Row],[byte]],Tabelle4[[#This Row],[bit]]))</f>
        <v>#VALUE!</v>
      </c>
      <c r="S1084" t="str">
        <f xml:space="preserve"> "." &amp; SUBSTITUTE(SUBSTITUTE(Tabelle4[[#This Row],[Spalte3]],"[",""),"]","")</f>
        <v>.</v>
      </c>
      <c r="U1084" t="str">
        <f>IF(Tabelle4[[#This Row],[Spalte5]]="BOOL","BOOL",
IF(Tabelle4[[#This Row],[Spalte5]]="DEZ+/-",
IF(P1085-Tabelle4[[#This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4" s="4" t="e">
        <f>IF(Tabelle4[[#This Row],[Spalte5]] = "BOOL","0.1",P1085-Tabelle4[[#This Row],[byte]])</f>
        <v>#VALUE!</v>
      </c>
    </row>
    <row r="1085" spans="15:22" x14ac:dyDescent="0.25">
      <c r="O1085" t="e">
        <f>MID(LEFT(Tabelle4[[#This Row],[Spalte4]],SEARCH(".",Tabelle4[[#This Row],[Spalte4]],1)-1),SEARCH("DB",Tabelle4[[#This Row],[Spalte4]],1),20)</f>
        <v>#VALUE!</v>
      </c>
      <c r="P10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5" s="2" t="str">
        <f>IF(ISNUMBER(SEARCH(".",RIGHT(Tabelle4[[#This Row],[Spalte4]],2),1)),RIGHT(Tabelle4[[#This Row],[Spalte4]],1),"")</f>
        <v/>
      </c>
      <c r="R1085" t="e">
        <f>_xlfn.TEXTJOIN(" ",FALSE,Tabelle4[[#This Row],[H]],_xlfn.TEXTJOIN(".",TRUE,Tabelle4[[#This Row],[byte]],Tabelle4[[#This Row],[bit]]))</f>
        <v>#VALUE!</v>
      </c>
      <c r="S1085" t="str">
        <f xml:space="preserve"> "." &amp; SUBSTITUTE(SUBSTITUTE(Tabelle4[[#This Row],[Spalte3]],"[",""),"]","")</f>
        <v>.</v>
      </c>
      <c r="U1085" t="str">
        <f>IF(Tabelle4[[#This Row],[Spalte5]]="BOOL","BOOL",
IF(Tabelle4[[#This Row],[Spalte5]]="DEZ+/-",
IF(P1086-Tabelle4[[#This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5" s="4" t="e">
        <f>IF(Tabelle4[[#This Row],[Spalte5]] = "BOOL","0.1",P1086-Tabelle4[[#This Row],[byte]])</f>
        <v>#VALUE!</v>
      </c>
    </row>
    <row r="1086" spans="15:22" x14ac:dyDescent="0.25">
      <c r="O1086" t="e">
        <f>MID(LEFT(Tabelle4[[#This Row],[Spalte4]],SEARCH(".",Tabelle4[[#This Row],[Spalte4]],1)-1),SEARCH("DB",Tabelle4[[#This Row],[Spalte4]],1),20)</f>
        <v>#VALUE!</v>
      </c>
      <c r="P10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6" s="2" t="str">
        <f>IF(ISNUMBER(SEARCH(".",RIGHT(Tabelle4[[#This Row],[Spalte4]],2),1)),RIGHT(Tabelle4[[#This Row],[Spalte4]],1),"")</f>
        <v/>
      </c>
      <c r="R1086" t="e">
        <f>_xlfn.TEXTJOIN(" ",FALSE,Tabelle4[[#This Row],[H]],_xlfn.TEXTJOIN(".",TRUE,Tabelle4[[#This Row],[byte]],Tabelle4[[#This Row],[bit]]))</f>
        <v>#VALUE!</v>
      </c>
      <c r="S1086" t="str">
        <f xml:space="preserve"> "." &amp; SUBSTITUTE(SUBSTITUTE(Tabelle4[[#This Row],[Spalte3]],"[",""),"]","")</f>
        <v>.</v>
      </c>
      <c r="U1086" t="str">
        <f>IF(Tabelle4[[#This Row],[Spalte5]]="BOOL","BOOL",
IF(Tabelle4[[#This Row],[Spalte5]]="DEZ+/-",
IF(P1087-Tabelle4[[#This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6" s="4" t="e">
        <f>IF(Tabelle4[[#This Row],[Spalte5]] = "BOOL","0.1",P1087-Tabelle4[[#This Row],[byte]])</f>
        <v>#VALUE!</v>
      </c>
    </row>
    <row r="1087" spans="15:22" x14ac:dyDescent="0.25">
      <c r="O1087" t="e">
        <f>MID(LEFT(Tabelle4[[#This Row],[Spalte4]],SEARCH(".",Tabelle4[[#This Row],[Spalte4]],1)-1),SEARCH("DB",Tabelle4[[#This Row],[Spalte4]],1),20)</f>
        <v>#VALUE!</v>
      </c>
      <c r="P10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7" s="2" t="str">
        <f>IF(ISNUMBER(SEARCH(".",RIGHT(Tabelle4[[#This Row],[Spalte4]],2),1)),RIGHT(Tabelle4[[#This Row],[Spalte4]],1),"")</f>
        <v/>
      </c>
      <c r="R1087" t="e">
        <f>_xlfn.TEXTJOIN(" ",FALSE,Tabelle4[[#This Row],[H]],_xlfn.TEXTJOIN(".",TRUE,Tabelle4[[#This Row],[byte]],Tabelle4[[#This Row],[bit]]))</f>
        <v>#VALUE!</v>
      </c>
      <c r="S1087" t="str">
        <f xml:space="preserve"> "." &amp; SUBSTITUTE(SUBSTITUTE(Tabelle4[[#This Row],[Spalte3]],"[",""),"]","")</f>
        <v>.</v>
      </c>
      <c r="U1087" t="str">
        <f>IF(Tabelle4[[#This Row],[Spalte5]]="BOOL","BOOL",
IF(Tabelle4[[#This Row],[Spalte5]]="DEZ+/-",
IF(P1088-Tabelle4[[#This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7" s="4" t="e">
        <f>IF(Tabelle4[[#This Row],[Spalte5]] = "BOOL","0.1",P1088-Tabelle4[[#This Row],[byte]])</f>
        <v>#VALUE!</v>
      </c>
    </row>
    <row r="1088" spans="15:22" x14ac:dyDescent="0.25">
      <c r="O1088" t="e">
        <f>MID(LEFT(Tabelle4[[#This Row],[Spalte4]],SEARCH(".",Tabelle4[[#This Row],[Spalte4]],1)-1),SEARCH("DB",Tabelle4[[#This Row],[Spalte4]],1),20)</f>
        <v>#VALUE!</v>
      </c>
      <c r="P10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8" s="2" t="str">
        <f>IF(ISNUMBER(SEARCH(".",RIGHT(Tabelle4[[#This Row],[Spalte4]],2),1)),RIGHT(Tabelle4[[#This Row],[Spalte4]],1),"")</f>
        <v/>
      </c>
      <c r="R1088" t="e">
        <f>_xlfn.TEXTJOIN(" ",FALSE,Tabelle4[[#This Row],[H]],_xlfn.TEXTJOIN(".",TRUE,Tabelle4[[#This Row],[byte]],Tabelle4[[#This Row],[bit]]))</f>
        <v>#VALUE!</v>
      </c>
      <c r="S1088" t="str">
        <f xml:space="preserve"> "." &amp; SUBSTITUTE(SUBSTITUTE(Tabelle4[[#This Row],[Spalte3]],"[",""),"]","")</f>
        <v>.</v>
      </c>
      <c r="U1088" t="str">
        <f>IF(Tabelle4[[#This Row],[Spalte5]]="BOOL","BOOL",
IF(Tabelle4[[#This Row],[Spalte5]]="DEZ+/-",
IF(P1089-Tabelle4[[#This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8" s="4" t="e">
        <f>IF(Tabelle4[[#This Row],[Spalte5]] = "BOOL","0.1",P1089-Tabelle4[[#This Row],[byte]])</f>
        <v>#VALUE!</v>
      </c>
    </row>
    <row r="1089" spans="15:22" x14ac:dyDescent="0.25">
      <c r="O1089" t="e">
        <f>MID(LEFT(Tabelle4[[#This Row],[Spalte4]],SEARCH(".",Tabelle4[[#This Row],[Spalte4]],1)-1),SEARCH("DB",Tabelle4[[#This Row],[Spalte4]],1),20)</f>
        <v>#VALUE!</v>
      </c>
      <c r="P10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89" s="2" t="str">
        <f>IF(ISNUMBER(SEARCH(".",RIGHT(Tabelle4[[#This Row],[Spalte4]],2),1)),RIGHT(Tabelle4[[#This Row],[Spalte4]],1),"")</f>
        <v/>
      </c>
      <c r="R1089" t="e">
        <f>_xlfn.TEXTJOIN(" ",FALSE,Tabelle4[[#This Row],[H]],_xlfn.TEXTJOIN(".",TRUE,Tabelle4[[#This Row],[byte]],Tabelle4[[#This Row],[bit]]))</f>
        <v>#VALUE!</v>
      </c>
      <c r="S1089" t="str">
        <f xml:space="preserve"> "." &amp; SUBSTITUTE(SUBSTITUTE(Tabelle4[[#This Row],[Spalte3]],"[",""),"]","")</f>
        <v>.</v>
      </c>
      <c r="U1089" t="str">
        <f>IF(Tabelle4[[#This Row],[Spalte5]]="BOOL","BOOL",
IF(Tabelle4[[#This Row],[Spalte5]]="DEZ+/-",
IF(P1090-Tabelle4[[#This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89" s="4" t="e">
        <f>IF(Tabelle4[[#This Row],[Spalte5]] = "BOOL","0.1",P1090-Tabelle4[[#This Row],[byte]])</f>
        <v>#VALUE!</v>
      </c>
    </row>
    <row r="1090" spans="15:22" x14ac:dyDescent="0.25">
      <c r="O1090" t="e">
        <f>MID(LEFT(Tabelle4[[#This Row],[Spalte4]],SEARCH(".",Tabelle4[[#This Row],[Spalte4]],1)-1),SEARCH("DB",Tabelle4[[#This Row],[Spalte4]],1),20)</f>
        <v>#VALUE!</v>
      </c>
      <c r="P10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0" s="2" t="str">
        <f>IF(ISNUMBER(SEARCH(".",RIGHT(Tabelle4[[#This Row],[Spalte4]],2),1)),RIGHT(Tabelle4[[#This Row],[Spalte4]],1),"")</f>
        <v/>
      </c>
      <c r="R1090" t="e">
        <f>_xlfn.TEXTJOIN(" ",FALSE,Tabelle4[[#This Row],[H]],_xlfn.TEXTJOIN(".",TRUE,Tabelle4[[#This Row],[byte]],Tabelle4[[#This Row],[bit]]))</f>
        <v>#VALUE!</v>
      </c>
      <c r="S1090" t="str">
        <f xml:space="preserve"> "." &amp; SUBSTITUTE(SUBSTITUTE(Tabelle4[[#This Row],[Spalte3]],"[",""),"]","")</f>
        <v>.</v>
      </c>
      <c r="U1090" t="str">
        <f>IF(Tabelle4[[#This Row],[Spalte5]]="BOOL","BOOL",
IF(Tabelle4[[#This Row],[Spalte5]]="DEZ+/-",
IF(P1091-Tabelle4[[#This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0" s="4" t="e">
        <f>IF(Tabelle4[[#This Row],[Spalte5]] = "BOOL","0.1",P1091-Tabelle4[[#This Row],[byte]])</f>
        <v>#VALUE!</v>
      </c>
    </row>
    <row r="1091" spans="15:22" x14ac:dyDescent="0.25">
      <c r="O1091" t="e">
        <f>MID(LEFT(Tabelle4[[#This Row],[Spalte4]],SEARCH(".",Tabelle4[[#This Row],[Spalte4]],1)-1),SEARCH("DB",Tabelle4[[#This Row],[Spalte4]],1),20)</f>
        <v>#VALUE!</v>
      </c>
      <c r="P10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1" s="2" t="str">
        <f>IF(ISNUMBER(SEARCH(".",RIGHT(Tabelle4[[#This Row],[Spalte4]],2),1)),RIGHT(Tabelle4[[#This Row],[Spalte4]],1),"")</f>
        <v/>
      </c>
      <c r="R1091" t="e">
        <f>_xlfn.TEXTJOIN(" ",FALSE,Tabelle4[[#This Row],[H]],_xlfn.TEXTJOIN(".",TRUE,Tabelle4[[#This Row],[byte]],Tabelle4[[#This Row],[bit]]))</f>
        <v>#VALUE!</v>
      </c>
      <c r="S1091" t="str">
        <f xml:space="preserve"> "." &amp; SUBSTITUTE(SUBSTITUTE(Tabelle4[[#This Row],[Spalte3]],"[",""),"]","")</f>
        <v>.</v>
      </c>
      <c r="U1091" t="str">
        <f>IF(Tabelle4[[#This Row],[Spalte5]]="BOOL","BOOL",
IF(Tabelle4[[#This Row],[Spalte5]]="DEZ+/-",
IF(P1092-Tabelle4[[#This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1" s="4" t="e">
        <f>IF(Tabelle4[[#This Row],[Spalte5]] = "BOOL","0.1",P1092-Tabelle4[[#This Row],[byte]])</f>
        <v>#VALUE!</v>
      </c>
    </row>
    <row r="1092" spans="15:22" x14ac:dyDescent="0.25">
      <c r="O1092" t="e">
        <f>MID(LEFT(Tabelle4[[#This Row],[Spalte4]],SEARCH(".",Tabelle4[[#This Row],[Spalte4]],1)-1),SEARCH("DB",Tabelle4[[#This Row],[Spalte4]],1),20)</f>
        <v>#VALUE!</v>
      </c>
      <c r="P10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2" s="2" t="str">
        <f>IF(ISNUMBER(SEARCH(".",RIGHT(Tabelle4[[#This Row],[Spalte4]],2),1)),RIGHT(Tabelle4[[#This Row],[Spalte4]],1),"")</f>
        <v/>
      </c>
      <c r="R1092" t="e">
        <f>_xlfn.TEXTJOIN(" ",FALSE,Tabelle4[[#This Row],[H]],_xlfn.TEXTJOIN(".",TRUE,Tabelle4[[#This Row],[byte]],Tabelle4[[#This Row],[bit]]))</f>
        <v>#VALUE!</v>
      </c>
      <c r="S1092" t="str">
        <f xml:space="preserve"> "." &amp; SUBSTITUTE(SUBSTITUTE(Tabelle4[[#This Row],[Spalte3]],"[",""),"]","")</f>
        <v>.</v>
      </c>
      <c r="U1092" t="str">
        <f>IF(Tabelle4[[#This Row],[Spalte5]]="BOOL","BOOL",
IF(Tabelle4[[#This Row],[Spalte5]]="DEZ+/-",
IF(P1093-Tabelle4[[#This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2" s="4" t="e">
        <f>IF(Tabelle4[[#This Row],[Spalte5]] = "BOOL","0.1",P1093-Tabelle4[[#This Row],[byte]])</f>
        <v>#VALUE!</v>
      </c>
    </row>
    <row r="1093" spans="15:22" x14ac:dyDescent="0.25">
      <c r="O1093" t="e">
        <f>MID(LEFT(Tabelle4[[#This Row],[Spalte4]],SEARCH(".",Tabelle4[[#This Row],[Spalte4]],1)-1),SEARCH("DB",Tabelle4[[#This Row],[Spalte4]],1),20)</f>
        <v>#VALUE!</v>
      </c>
      <c r="P10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3" s="2" t="str">
        <f>IF(ISNUMBER(SEARCH(".",RIGHT(Tabelle4[[#This Row],[Spalte4]],2),1)),RIGHT(Tabelle4[[#This Row],[Spalte4]],1),"")</f>
        <v/>
      </c>
      <c r="R1093" t="e">
        <f>_xlfn.TEXTJOIN(" ",FALSE,Tabelle4[[#This Row],[H]],_xlfn.TEXTJOIN(".",TRUE,Tabelle4[[#This Row],[byte]],Tabelle4[[#This Row],[bit]]))</f>
        <v>#VALUE!</v>
      </c>
      <c r="S1093" t="str">
        <f xml:space="preserve"> "." &amp; SUBSTITUTE(SUBSTITUTE(Tabelle4[[#This Row],[Spalte3]],"[",""),"]","")</f>
        <v>.</v>
      </c>
      <c r="U1093" t="str">
        <f>IF(Tabelle4[[#This Row],[Spalte5]]="BOOL","BOOL",
IF(Tabelle4[[#This Row],[Spalte5]]="DEZ+/-",
IF(P1094-Tabelle4[[#This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3" s="4" t="e">
        <f>IF(Tabelle4[[#This Row],[Spalte5]] = "BOOL","0.1",P1094-Tabelle4[[#This Row],[byte]])</f>
        <v>#VALUE!</v>
      </c>
    </row>
    <row r="1094" spans="15:22" x14ac:dyDescent="0.25">
      <c r="O1094" t="e">
        <f>MID(LEFT(Tabelle4[[#This Row],[Spalte4]],SEARCH(".",Tabelle4[[#This Row],[Spalte4]],1)-1),SEARCH("DB",Tabelle4[[#This Row],[Spalte4]],1),20)</f>
        <v>#VALUE!</v>
      </c>
      <c r="P10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4" s="2" t="str">
        <f>IF(ISNUMBER(SEARCH(".",RIGHT(Tabelle4[[#This Row],[Spalte4]],2),1)),RIGHT(Tabelle4[[#This Row],[Spalte4]],1),"")</f>
        <v/>
      </c>
      <c r="R1094" t="e">
        <f>_xlfn.TEXTJOIN(" ",FALSE,Tabelle4[[#This Row],[H]],_xlfn.TEXTJOIN(".",TRUE,Tabelle4[[#This Row],[byte]],Tabelle4[[#This Row],[bit]]))</f>
        <v>#VALUE!</v>
      </c>
      <c r="S1094" t="str">
        <f xml:space="preserve"> "." &amp; SUBSTITUTE(SUBSTITUTE(Tabelle4[[#This Row],[Spalte3]],"[",""),"]","")</f>
        <v>.</v>
      </c>
      <c r="U1094" t="str">
        <f>IF(Tabelle4[[#This Row],[Spalte5]]="BOOL","BOOL",
IF(Tabelle4[[#This Row],[Spalte5]]="DEZ+/-",
IF(P1095-Tabelle4[[#This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4" s="4" t="e">
        <f>IF(Tabelle4[[#This Row],[Spalte5]] = "BOOL","0.1",P1095-Tabelle4[[#This Row],[byte]])</f>
        <v>#VALUE!</v>
      </c>
    </row>
    <row r="1095" spans="15:22" x14ac:dyDescent="0.25">
      <c r="O1095" t="e">
        <f>MID(LEFT(Tabelle4[[#This Row],[Spalte4]],SEARCH(".",Tabelle4[[#This Row],[Spalte4]],1)-1),SEARCH("DB",Tabelle4[[#This Row],[Spalte4]],1),20)</f>
        <v>#VALUE!</v>
      </c>
      <c r="P10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5" s="2" t="str">
        <f>IF(ISNUMBER(SEARCH(".",RIGHT(Tabelle4[[#This Row],[Spalte4]],2),1)),RIGHT(Tabelle4[[#This Row],[Spalte4]],1),"")</f>
        <v/>
      </c>
      <c r="R1095" t="e">
        <f>_xlfn.TEXTJOIN(" ",FALSE,Tabelle4[[#This Row],[H]],_xlfn.TEXTJOIN(".",TRUE,Tabelle4[[#This Row],[byte]],Tabelle4[[#This Row],[bit]]))</f>
        <v>#VALUE!</v>
      </c>
      <c r="S1095" t="str">
        <f xml:space="preserve"> "." &amp; SUBSTITUTE(SUBSTITUTE(Tabelle4[[#This Row],[Spalte3]],"[",""),"]","")</f>
        <v>.</v>
      </c>
      <c r="U1095" t="str">
        <f>IF(Tabelle4[[#This Row],[Spalte5]]="BOOL","BOOL",
IF(Tabelle4[[#This Row],[Spalte5]]="DEZ+/-",
IF(P1096-Tabelle4[[#This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5" s="4" t="e">
        <f>IF(Tabelle4[[#This Row],[Spalte5]] = "BOOL","0.1",P1096-Tabelle4[[#This Row],[byte]])</f>
        <v>#VALUE!</v>
      </c>
    </row>
    <row r="1096" spans="15:22" x14ac:dyDescent="0.25">
      <c r="O1096" t="e">
        <f>MID(LEFT(Tabelle4[[#This Row],[Spalte4]],SEARCH(".",Tabelle4[[#This Row],[Spalte4]],1)-1),SEARCH("DB",Tabelle4[[#This Row],[Spalte4]],1),20)</f>
        <v>#VALUE!</v>
      </c>
      <c r="P10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6" s="2" t="str">
        <f>IF(ISNUMBER(SEARCH(".",RIGHT(Tabelle4[[#This Row],[Spalte4]],2),1)),RIGHT(Tabelle4[[#This Row],[Spalte4]],1),"")</f>
        <v/>
      </c>
      <c r="R1096" t="e">
        <f>_xlfn.TEXTJOIN(" ",FALSE,Tabelle4[[#This Row],[H]],_xlfn.TEXTJOIN(".",TRUE,Tabelle4[[#This Row],[byte]],Tabelle4[[#This Row],[bit]]))</f>
        <v>#VALUE!</v>
      </c>
      <c r="S1096" t="str">
        <f xml:space="preserve"> "." &amp; SUBSTITUTE(SUBSTITUTE(Tabelle4[[#This Row],[Spalte3]],"[",""),"]","")</f>
        <v>.</v>
      </c>
      <c r="U1096" t="str">
        <f>IF(Tabelle4[[#This Row],[Spalte5]]="BOOL","BOOL",
IF(Tabelle4[[#This Row],[Spalte5]]="DEZ+/-",
IF(P1097-Tabelle4[[#This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6" s="4" t="e">
        <f>IF(Tabelle4[[#This Row],[Spalte5]] = "BOOL","0.1",P1097-Tabelle4[[#This Row],[byte]])</f>
        <v>#VALUE!</v>
      </c>
    </row>
    <row r="1097" spans="15:22" x14ac:dyDescent="0.25">
      <c r="O1097" t="e">
        <f>MID(LEFT(Tabelle4[[#This Row],[Spalte4]],SEARCH(".",Tabelle4[[#This Row],[Spalte4]],1)-1),SEARCH("DB",Tabelle4[[#This Row],[Spalte4]],1),20)</f>
        <v>#VALUE!</v>
      </c>
      <c r="P10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7" s="2" t="str">
        <f>IF(ISNUMBER(SEARCH(".",RIGHT(Tabelle4[[#This Row],[Spalte4]],2),1)),RIGHT(Tabelle4[[#This Row],[Spalte4]],1),"")</f>
        <v/>
      </c>
      <c r="R1097" t="e">
        <f>_xlfn.TEXTJOIN(" ",FALSE,Tabelle4[[#This Row],[H]],_xlfn.TEXTJOIN(".",TRUE,Tabelle4[[#This Row],[byte]],Tabelle4[[#This Row],[bit]]))</f>
        <v>#VALUE!</v>
      </c>
      <c r="S1097" t="str">
        <f xml:space="preserve"> "." &amp; SUBSTITUTE(SUBSTITUTE(Tabelle4[[#This Row],[Spalte3]],"[",""),"]","")</f>
        <v>.</v>
      </c>
      <c r="U1097" t="str">
        <f>IF(Tabelle4[[#This Row],[Spalte5]]="BOOL","BOOL",
IF(Tabelle4[[#This Row],[Spalte5]]="DEZ+/-",
IF(P1098-Tabelle4[[#This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7" s="4" t="e">
        <f>IF(Tabelle4[[#This Row],[Spalte5]] = "BOOL","0.1",P1098-Tabelle4[[#This Row],[byte]])</f>
        <v>#VALUE!</v>
      </c>
    </row>
    <row r="1098" spans="15:22" x14ac:dyDescent="0.25">
      <c r="O1098" t="e">
        <f>MID(LEFT(Tabelle4[[#This Row],[Spalte4]],SEARCH(".",Tabelle4[[#This Row],[Spalte4]],1)-1),SEARCH("DB",Tabelle4[[#This Row],[Spalte4]],1),20)</f>
        <v>#VALUE!</v>
      </c>
      <c r="P10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8" s="2" t="str">
        <f>IF(ISNUMBER(SEARCH(".",RIGHT(Tabelle4[[#This Row],[Spalte4]],2),1)),RIGHT(Tabelle4[[#This Row],[Spalte4]],1),"")</f>
        <v/>
      </c>
      <c r="R1098" t="e">
        <f>_xlfn.TEXTJOIN(" ",FALSE,Tabelle4[[#This Row],[H]],_xlfn.TEXTJOIN(".",TRUE,Tabelle4[[#This Row],[byte]],Tabelle4[[#This Row],[bit]]))</f>
        <v>#VALUE!</v>
      </c>
      <c r="S1098" t="str">
        <f xml:space="preserve"> "." &amp; SUBSTITUTE(SUBSTITUTE(Tabelle4[[#This Row],[Spalte3]],"[",""),"]","")</f>
        <v>.</v>
      </c>
      <c r="U1098" t="str">
        <f>IF(Tabelle4[[#This Row],[Spalte5]]="BOOL","BOOL",
IF(Tabelle4[[#This Row],[Spalte5]]="DEZ+/-",
IF(P1099-Tabelle4[[#This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8" s="4" t="e">
        <f>IF(Tabelle4[[#This Row],[Spalte5]] = "BOOL","0.1",P1099-Tabelle4[[#This Row],[byte]])</f>
        <v>#VALUE!</v>
      </c>
    </row>
    <row r="1099" spans="15:22" x14ac:dyDescent="0.25">
      <c r="O1099" t="e">
        <f>MID(LEFT(Tabelle4[[#This Row],[Spalte4]],SEARCH(".",Tabelle4[[#This Row],[Spalte4]],1)-1),SEARCH("DB",Tabelle4[[#This Row],[Spalte4]],1),20)</f>
        <v>#VALUE!</v>
      </c>
      <c r="P10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099" s="2" t="str">
        <f>IF(ISNUMBER(SEARCH(".",RIGHT(Tabelle4[[#This Row],[Spalte4]],2),1)),RIGHT(Tabelle4[[#This Row],[Spalte4]],1),"")</f>
        <v/>
      </c>
      <c r="R1099" t="e">
        <f>_xlfn.TEXTJOIN(" ",FALSE,Tabelle4[[#This Row],[H]],_xlfn.TEXTJOIN(".",TRUE,Tabelle4[[#This Row],[byte]],Tabelle4[[#This Row],[bit]]))</f>
        <v>#VALUE!</v>
      </c>
      <c r="S1099" t="str">
        <f xml:space="preserve"> "." &amp; SUBSTITUTE(SUBSTITUTE(Tabelle4[[#This Row],[Spalte3]],"[",""),"]","")</f>
        <v>.</v>
      </c>
      <c r="U1099" t="str">
        <f>IF(Tabelle4[[#This Row],[Spalte5]]="BOOL","BOOL",
IF(Tabelle4[[#This Row],[Spalte5]]="DEZ+/-",
IF(P1100-Tabelle4[[#This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099" s="4" t="e">
        <f>IF(Tabelle4[[#This Row],[Spalte5]] = "BOOL","0.1",P1100-Tabelle4[[#This Row],[byte]])</f>
        <v>#VALUE!</v>
      </c>
    </row>
    <row r="1100" spans="15:22" x14ac:dyDescent="0.25">
      <c r="O1100" t="e">
        <f>MID(LEFT(Tabelle4[[#This Row],[Spalte4]],SEARCH(".",Tabelle4[[#This Row],[Spalte4]],1)-1),SEARCH("DB",Tabelle4[[#This Row],[Spalte4]],1),20)</f>
        <v>#VALUE!</v>
      </c>
      <c r="P11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0" s="2" t="str">
        <f>IF(ISNUMBER(SEARCH(".",RIGHT(Tabelle4[[#This Row],[Spalte4]],2),1)),RIGHT(Tabelle4[[#This Row],[Spalte4]],1),"")</f>
        <v/>
      </c>
      <c r="R1100" t="e">
        <f>_xlfn.TEXTJOIN(" ",FALSE,Tabelle4[[#This Row],[H]],_xlfn.TEXTJOIN(".",TRUE,Tabelle4[[#This Row],[byte]],Tabelle4[[#This Row],[bit]]))</f>
        <v>#VALUE!</v>
      </c>
      <c r="S1100" t="str">
        <f xml:space="preserve"> "." &amp; SUBSTITUTE(SUBSTITUTE(Tabelle4[[#This Row],[Spalte3]],"[",""),"]","")</f>
        <v>.</v>
      </c>
      <c r="U1100" t="str">
        <f>IF(Tabelle4[[#This Row],[Spalte5]]="BOOL","BOOL",
IF(Tabelle4[[#This Row],[Spalte5]]="DEZ+/-",
IF(P1101-Tabelle4[[#This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0" s="4" t="e">
        <f>IF(Tabelle4[[#This Row],[Spalte5]] = "BOOL","0.1",P1101-Tabelle4[[#This Row],[byte]])</f>
        <v>#VALUE!</v>
      </c>
    </row>
    <row r="1101" spans="15:22" x14ac:dyDescent="0.25">
      <c r="O1101" t="e">
        <f>MID(LEFT(Tabelle4[[#This Row],[Spalte4]],SEARCH(".",Tabelle4[[#This Row],[Spalte4]],1)-1),SEARCH("DB",Tabelle4[[#This Row],[Spalte4]],1),20)</f>
        <v>#VALUE!</v>
      </c>
      <c r="P11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1" s="2" t="str">
        <f>IF(ISNUMBER(SEARCH(".",RIGHT(Tabelle4[[#This Row],[Spalte4]],2),1)),RIGHT(Tabelle4[[#This Row],[Spalte4]],1),"")</f>
        <v/>
      </c>
      <c r="R1101" t="e">
        <f>_xlfn.TEXTJOIN(" ",FALSE,Tabelle4[[#This Row],[H]],_xlfn.TEXTJOIN(".",TRUE,Tabelle4[[#This Row],[byte]],Tabelle4[[#This Row],[bit]]))</f>
        <v>#VALUE!</v>
      </c>
      <c r="S1101" t="str">
        <f xml:space="preserve"> "." &amp; SUBSTITUTE(SUBSTITUTE(Tabelle4[[#This Row],[Spalte3]],"[",""),"]","")</f>
        <v>.</v>
      </c>
      <c r="U1101" t="str">
        <f>IF(Tabelle4[[#This Row],[Spalte5]]="BOOL","BOOL",
IF(Tabelle4[[#This Row],[Spalte5]]="DEZ+/-",
IF(P1102-Tabelle4[[#This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1" s="4" t="e">
        <f>IF(Tabelle4[[#This Row],[Spalte5]] = "BOOL","0.1",P1102-Tabelle4[[#This Row],[byte]])</f>
        <v>#VALUE!</v>
      </c>
    </row>
    <row r="1102" spans="15:22" x14ac:dyDescent="0.25">
      <c r="O1102" t="e">
        <f>MID(LEFT(Tabelle4[[#This Row],[Spalte4]],SEARCH(".",Tabelle4[[#This Row],[Spalte4]],1)-1),SEARCH("DB",Tabelle4[[#This Row],[Spalte4]],1),20)</f>
        <v>#VALUE!</v>
      </c>
      <c r="P11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2" s="2" t="str">
        <f>IF(ISNUMBER(SEARCH(".",RIGHT(Tabelle4[[#This Row],[Spalte4]],2),1)),RIGHT(Tabelle4[[#This Row],[Spalte4]],1),"")</f>
        <v/>
      </c>
      <c r="R1102" t="e">
        <f>_xlfn.TEXTJOIN(" ",FALSE,Tabelle4[[#This Row],[H]],_xlfn.TEXTJOIN(".",TRUE,Tabelle4[[#This Row],[byte]],Tabelle4[[#This Row],[bit]]))</f>
        <v>#VALUE!</v>
      </c>
      <c r="S1102" t="str">
        <f xml:space="preserve"> "." &amp; SUBSTITUTE(SUBSTITUTE(Tabelle4[[#This Row],[Spalte3]],"[",""),"]","")</f>
        <v>.</v>
      </c>
      <c r="U1102" t="str">
        <f>IF(Tabelle4[[#This Row],[Spalte5]]="BOOL","BOOL",
IF(Tabelle4[[#This Row],[Spalte5]]="DEZ+/-",
IF(P1103-Tabelle4[[#This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2" s="4" t="e">
        <f>IF(Tabelle4[[#This Row],[Spalte5]] = "BOOL","0.1",P1103-Tabelle4[[#This Row],[byte]])</f>
        <v>#VALUE!</v>
      </c>
    </row>
    <row r="1103" spans="15:22" x14ac:dyDescent="0.25">
      <c r="O1103" t="e">
        <f>MID(LEFT(Tabelle4[[#This Row],[Spalte4]],SEARCH(".",Tabelle4[[#This Row],[Spalte4]],1)-1),SEARCH("DB",Tabelle4[[#This Row],[Spalte4]],1),20)</f>
        <v>#VALUE!</v>
      </c>
      <c r="P11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3" s="2" t="str">
        <f>IF(ISNUMBER(SEARCH(".",RIGHT(Tabelle4[[#This Row],[Spalte4]],2),1)),RIGHT(Tabelle4[[#This Row],[Spalte4]],1),"")</f>
        <v/>
      </c>
      <c r="R1103" t="e">
        <f>_xlfn.TEXTJOIN(" ",FALSE,Tabelle4[[#This Row],[H]],_xlfn.TEXTJOIN(".",TRUE,Tabelle4[[#This Row],[byte]],Tabelle4[[#This Row],[bit]]))</f>
        <v>#VALUE!</v>
      </c>
      <c r="S1103" t="str">
        <f xml:space="preserve"> "." &amp; SUBSTITUTE(SUBSTITUTE(Tabelle4[[#This Row],[Spalte3]],"[",""),"]","")</f>
        <v>.</v>
      </c>
      <c r="U1103" t="str">
        <f>IF(Tabelle4[[#This Row],[Spalte5]]="BOOL","BOOL",
IF(Tabelle4[[#This Row],[Spalte5]]="DEZ+/-",
IF(P1104-Tabelle4[[#This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3" s="4" t="e">
        <f>IF(Tabelle4[[#This Row],[Spalte5]] = "BOOL","0.1",P1104-Tabelle4[[#This Row],[byte]])</f>
        <v>#VALUE!</v>
      </c>
    </row>
    <row r="1104" spans="15:22" x14ac:dyDescent="0.25">
      <c r="O1104" t="e">
        <f>MID(LEFT(Tabelle4[[#This Row],[Spalte4]],SEARCH(".",Tabelle4[[#This Row],[Spalte4]],1)-1),SEARCH("DB",Tabelle4[[#This Row],[Spalte4]],1),20)</f>
        <v>#VALUE!</v>
      </c>
      <c r="P11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4" s="2" t="str">
        <f>IF(ISNUMBER(SEARCH(".",RIGHT(Tabelle4[[#This Row],[Spalte4]],2),1)),RIGHT(Tabelle4[[#This Row],[Spalte4]],1),"")</f>
        <v/>
      </c>
      <c r="R1104" t="e">
        <f>_xlfn.TEXTJOIN(" ",FALSE,Tabelle4[[#This Row],[H]],_xlfn.TEXTJOIN(".",TRUE,Tabelle4[[#This Row],[byte]],Tabelle4[[#This Row],[bit]]))</f>
        <v>#VALUE!</v>
      </c>
      <c r="S1104" t="str">
        <f xml:space="preserve"> "." &amp; SUBSTITUTE(SUBSTITUTE(Tabelle4[[#This Row],[Spalte3]],"[",""),"]","")</f>
        <v>.</v>
      </c>
      <c r="U1104" t="str">
        <f>IF(Tabelle4[[#This Row],[Spalte5]]="BOOL","BOOL",
IF(Tabelle4[[#This Row],[Spalte5]]="DEZ+/-",
IF(P1105-Tabelle4[[#This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4" s="4" t="e">
        <f>IF(Tabelle4[[#This Row],[Spalte5]] = "BOOL","0.1",P1105-Tabelle4[[#This Row],[byte]])</f>
        <v>#VALUE!</v>
      </c>
    </row>
    <row r="1105" spans="15:22" x14ac:dyDescent="0.25">
      <c r="O1105" t="e">
        <f>MID(LEFT(Tabelle4[[#This Row],[Spalte4]],SEARCH(".",Tabelle4[[#This Row],[Spalte4]],1)-1),SEARCH("DB",Tabelle4[[#This Row],[Spalte4]],1),20)</f>
        <v>#VALUE!</v>
      </c>
      <c r="P11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5" s="2" t="str">
        <f>IF(ISNUMBER(SEARCH(".",RIGHT(Tabelle4[[#This Row],[Spalte4]],2),1)),RIGHT(Tabelle4[[#This Row],[Spalte4]],1),"")</f>
        <v/>
      </c>
      <c r="R1105" t="e">
        <f>_xlfn.TEXTJOIN(" ",FALSE,Tabelle4[[#This Row],[H]],_xlfn.TEXTJOIN(".",TRUE,Tabelle4[[#This Row],[byte]],Tabelle4[[#This Row],[bit]]))</f>
        <v>#VALUE!</v>
      </c>
      <c r="S1105" t="str">
        <f xml:space="preserve"> "." &amp; SUBSTITUTE(SUBSTITUTE(Tabelle4[[#This Row],[Spalte3]],"[",""),"]","")</f>
        <v>.</v>
      </c>
      <c r="U1105" t="str">
        <f>IF(Tabelle4[[#This Row],[Spalte5]]="BOOL","BOOL",
IF(Tabelle4[[#This Row],[Spalte5]]="DEZ+/-",
IF(P1106-Tabelle4[[#This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5" s="4" t="e">
        <f>IF(Tabelle4[[#This Row],[Spalte5]] = "BOOL","0.1",P1106-Tabelle4[[#This Row],[byte]])</f>
        <v>#VALUE!</v>
      </c>
    </row>
    <row r="1106" spans="15:22" x14ac:dyDescent="0.25">
      <c r="O1106" t="e">
        <f>MID(LEFT(Tabelle4[[#This Row],[Spalte4]],SEARCH(".",Tabelle4[[#This Row],[Spalte4]],1)-1),SEARCH("DB",Tabelle4[[#This Row],[Spalte4]],1),20)</f>
        <v>#VALUE!</v>
      </c>
      <c r="P11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6" s="2" t="str">
        <f>IF(ISNUMBER(SEARCH(".",RIGHT(Tabelle4[[#This Row],[Spalte4]],2),1)),RIGHT(Tabelle4[[#This Row],[Spalte4]],1),"")</f>
        <v/>
      </c>
      <c r="R1106" t="e">
        <f>_xlfn.TEXTJOIN(" ",FALSE,Tabelle4[[#This Row],[H]],_xlfn.TEXTJOIN(".",TRUE,Tabelle4[[#This Row],[byte]],Tabelle4[[#This Row],[bit]]))</f>
        <v>#VALUE!</v>
      </c>
      <c r="S1106" t="str">
        <f xml:space="preserve"> "." &amp; SUBSTITUTE(SUBSTITUTE(Tabelle4[[#This Row],[Spalte3]],"[",""),"]","")</f>
        <v>.</v>
      </c>
      <c r="U1106" t="str">
        <f>IF(Tabelle4[[#This Row],[Spalte5]]="BOOL","BOOL",
IF(Tabelle4[[#This Row],[Spalte5]]="DEZ+/-",
IF(P1107-Tabelle4[[#This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6" s="4" t="e">
        <f>IF(Tabelle4[[#This Row],[Spalte5]] = "BOOL","0.1",P1107-Tabelle4[[#This Row],[byte]])</f>
        <v>#VALUE!</v>
      </c>
    </row>
    <row r="1107" spans="15:22" x14ac:dyDescent="0.25">
      <c r="O1107" t="e">
        <f>MID(LEFT(Tabelle4[[#This Row],[Spalte4]],SEARCH(".",Tabelle4[[#This Row],[Spalte4]],1)-1),SEARCH("DB",Tabelle4[[#This Row],[Spalte4]],1),20)</f>
        <v>#VALUE!</v>
      </c>
      <c r="P11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7" s="2" t="str">
        <f>IF(ISNUMBER(SEARCH(".",RIGHT(Tabelle4[[#This Row],[Spalte4]],2),1)),RIGHT(Tabelle4[[#This Row],[Spalte4]],1),"")</f>
        <v/>
      </c>
      <c r="R1107" t="e">
        <f>_xlfn.TEXTJOIN(" ",FALSE,Tabelle4[[#This Row],[H]],_xlfn.TEXTJOIN(".",TRUE,Tabelle4[[#This Row],[byte]],Tabelle4[[#This Row],[bit]]))</f>
        <v>#VALUE!</v>
      </c>
      <c r="S1107" t="str">
        <f xml:space="preserve"> "." &amp; SUBSTITUTE(SUBSTITUTE(Tabelle4[[#This Row],[Spalte3]],"[",""),"]","")</f>
        <v>.</v>
      </c>
      <c r="U1107" t="str">
        <f>IF(Tabelle4[[#This Row],[Spalte5]]="BOOL","BOOL",
IF(Tabelle4[[#This Row],[Spalte5]]="DEZ+/-",
IF(P1108-Tabelle4[[#This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7" s="4" t="e">
        <f>IF(Tabelle4[[#This Row],[Spalte5]] = "BOOL","0.1",P1108-Tabelle4[[#This Row],[byte]])</f>
        <v>#VALUE!</v>
      </c>
    </row>
    <row r="1108" spans="15:22" x14ac:dyDescent="0.25">
      <c r="O1108" t="e">
        <f>MID(LEFT(Tabelle4[[#This Row],[Spalte4]],SEARCH(".",Tabelle4[[#This Row],[Spalte4]],1)-1),SEARCH("DB",Tabelle4[[#This Row],[Spalte4]],1),20)</f>
        <v>#VALUE!</v>
      </c>
      <c r="P11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8" s="2" t="str">
        <f>IF(ISNUMBER(SEARCH(".",RIGHT(Tabelle4[[#This Row],[Spalte4]],2),1)),RIGHT(Tabelle4[[#This Row],[Spalte4]],1),"")</f>
        <v/>
      </c>
      <c r="R1108" t="e">
        <f>_xlfn.TEXTJOIN(" ",FALSE,Tabelle4[[#This Row],[H]],_xlfn.TEXTJOIN(".",TRUE,Tabelle4[[#This Row],[byte]],Tabelle4[[#This Row],[bit]]))</f>
        <v>#VALUE!</v>
      </c>
      <c r="S1108" t="str">
        <f xml:space="preserve"> "." &amp; SUBSTITUTE(SUBSTITUTE(Tabelle4[[#This Row],[Spalte3]],"[",""),"]","")</f>
        <v>.</v>
      </c>
      <c r="U1108" t="str">
        <f>IF(Tabelle4[[#This Row],[Spalte5]]="BOOL","BOOL",
IF(Tabelle4[[#This Row],[Spalte5]]="DEZ+/-",
IF(P1109-Tabelle4[[#This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8" s="4" t="e">
        <f>IF(Tabelle4[[#This Row],[Spalte5]] = "BOOL","0.1",P1109-Tabelle4[[#This Row],[byte]])</f>
        <v>#VALUE!</v>
      </c>
    </row>
    <row r="1109" spans="15:22" x14ac:dyDescent="0.25">
      <c r="O1109" t="e">
        <f>MID(LEFT(Tabelle4[[#This Row],[Spalte4]],SEARCH(".",Tabelle4[[#This Row],[Spalte4]],1)-1),SEARCH("DB",Tabelle4[[#This Row],[Spalte4]],1),20)</f>
        <v>#VALUE!</v>
      </c>
      <c r="P11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09" s="2" t="str">
        <f>IF(ISNUMBER(SEARCH(".",RIGHT(Tabelle4[[#This Row],[Spalte4]],2),1)),RIGHT(Tabelle4[[#This Row],[Spalte4]],1),"")</f>
        <v/>
      </c>
      <c r="R1109" t="e">
        <f>_xlfn.TEXTJOIN(" ",FALSE,Tabelle4[[#This Row],[H]],_xlfn.TEXTJOIN(".",TRUE,Tabelle4[[#This Row],[byte]],Tabelle4[[#This Row],[bit]]))</f>
        <v>#VALUE!</v>
      </c>
      <c r="S1109" t="str">
        <f xml:space="preserve"> "." &amp; SUBSTITUTE(SUBSTITUTE(Tabelle4[[#This Row],[Spalte3]],"[",""),"]","")</f>
        <v>.</v>
      </c>
      <c r="U1109" t="str">
        <f>IF(Tabelle4[[#This Row],[Spalte5]]="BOOL","BOOL",
IF(Tabelle4[[#This Row],[Spalte5]]="DEZ+/-",
IF(P1110-Tabelle4[[#This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09" s="4" t="e">
        <f>IF(Tabelle4[[#This Row],[Spalte5]] = "BOOL","0.1",P1110-Tabelle4[[#This Row],[byte]])</f>
        <v>#VALUE!</v>
      </c>
    </row>
    <row r="1110" spans="15:22" x14ac:dyDescent="0.25">
      <c r="O1110" t="e">
        <f>MID(LEFT(Tabelle4[[#This Row],[Spalte4]],SEARCH(".",Tabelle4[[#This Row],[Spalte4]],1)-1),SEARCH("DB",Tabelle4[[#This Row],[Spalte4]],1),20)</f>
        <v>#VALUE!</v>
      </c>
      <c r="P11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0" s="2" t="str">
        <f>IF(ISNUMBER(SEARCH(".",RIGHT(Tabelle4[[#This Row],[Spalte4]],2),1)),RIGHT(Tabelle4[[#This Row],[Spalte4]],1),"")</f>
        <v/>
      </c>
      <c r="R1110" t="e">
        <f>_xlfn.TEXTJOIN(" ",FALSE,Tabelle4[[#This Row],[H]],_xlfn.TEXTJOIN(".",TRUE,Tabelle4[[#This Row],[byte]],Tabelle4[[#This Row],[bit]]))</f>
        <v>#VALUE!</v>
      </c>
      <c r="S1110" t="str">
        <f xml:space="preserve"> "." &amp; SUBSTITUTE(SUBSTITUTE(Tabelle4[[#This Row],[Spalte3]],"[",""),"]","")</f>
        <v>.</v>
      </c>
      <c r="U1110" t="str">
        <f>IF(Tabelle4[[#This Row],[Spalte5]]="BOOL","BOOL",
IF(Tabelle4[[#This Row],[Spalte5]]="DEZ+/-",
IF(P1111-Tabelle4[[#This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0" s="4" t="e">
        <f>IF(Tabelle4[[#This Row],[Spalte5]] = "BOOL","0.1",P1111-Tabelle4[[#This Row],[byte]])</f>
        <v>#VALUE!</v>
      </c>
    </row>
    <row r="1111" spans="15:22" x14ac:dyDescent="0.25">
      <c r="O1111" t="e">
        <f>MID(LEFT(Tabelle4[[#This Row],[Spalte4]],SEARCH(".",Tabelle4[[#This Row],[Spalte4]],1)-1),SEARCH("DB",Tabelle4[[#This Row],[Spalte4]],1),20)</f>
        <v>#VALUE!</v>
      </c>
      <c r="P11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1" s="2" t="str">
        <f>IF(ISNUMBER(SEARCH(".",RIGHT(Tabelle4[[#This Row],[Spalte4]],2),1)),RIGHT(Tabelle4[[#This Row],[Spalte4]],1),"")</f>
        <v/>
      </c>
      <c r="R1111" t="e">
        <f>_xlfn.TEXTJOIN(" ",FALSE,Tabelle4[[#This Row],[H]],_xlfn.TEXTJOIN(".",TRUE,Tabelle4[[#This Row],[byte]],Tabelle4[[#This Row],[bit]]))</f>
        <v>#VALUE!</v>
      </c>
      <c r="S1111" t="str">
        <f xml:space="preserve"> "." &amp; SUBSTITUTE(SUBSTITUTE(Tabelle4[[#This Row],[Spalte3]],"[",""),"]","")</f>
        <v>.</v>
      </c>
      <c r="U1111" t="str">
        <f>IF(Tabelle4[[#This Row],[Spalte5]]="BOOL","BOOL",
IF(Tabelle4[[#This Row],[Spalte5]]="DEZ+/-",
IF(P1112-Tabelle4[[#This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1" s="4" t="e">
        <f>IF(Tabelle4[[#This Row],[Spalte5]] = "BOOL","0.1",P1112-Tabelle4[[#This Row],[byte]])</f>
        <v>#VALUE!</v>
      </c>
    </row>
    <row r="1112" spans="15:22" x14ac:dyDescent="0.25">
      <c r="O1112" t="e">
        <f>MID(LEFT(Tabelle4[[#This Row],[Spalte4]],SEARCH(".",Tabelle4[[#This Row],[Spalte4]],1)-1),SEARCH("DB",Tabelle4[[#This Row],[Spalte4]],1),20)</f>
        <v>#VALUE!</v>
      </c>
      <c r="P11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2" s="2" t="str">
        <f>IF(ISNUMBER(SEARCH(".",RIGHT(Tabelle4[[#This Row],[Spalte4]],2),1)),RIGHT(Tabelle4[[#This Row],[Spalte4]],1),"")</f>
        <v/>
      </c>
      <c r="R1112" t="e">
        <f>_xlfn.TEXTJOIN(" ",FALSE,Tabelle4[[#This Row],[H]],_xlfn.TEXTJOIN(".",TRUE,Tabelle4[[#This Row],[byte]],Tabelle4[[#This Row],[bit]]))</f>
        <v>#VALUE!</v>
      </c>
      <c r="S1112" t="str">
        <f xml:space="preserve"> "." &amp; SUBSTITUTE(SUBSTITUTE(Tabelle4[[#This Row],[Spalte3]],"[",""),"]","")</f>
        <v>.</v>
      </c>
      <c r="U1112" t="str">
        <f>IF(Tabelle4[[#This Row],[Spalte5]]="BOOL","BOOL",
IF(Tabelle4[[#This Row],[Spalte5]]="DEZ+/-",
IF(P1113-Tabelle4[[#This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2" s="4" t="e">
        <f>IF(Tabelle4[[#This Row],[Spalte5]] = "BOOL","0.1",P1113-Tabelle4[[#This Row],[byte]])</f>
        <v>#VALUE!</v>
      </c>
    </row>
    <row r="1113" spans="15:22" x14ac:dyDescent="0.25">
      <c r="O1113" t="e">
        <f>MID(LEFT(Tabelle4[[#This Row],[Spalte4]],SEARCH(".",Tabelle4[[#This Row],[Spalte4]],1)-1),SEARCH("DB",Tabelle4[[#This Row],[Spalte4]],1),20)</f>
        <v>#VALUE!</v>
      </c>
      <c r="P11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3" s="2" t="str">
        <f>IF(ISNUMBER(SEARCH(".",RIGHT(Tabelle4[[#This Row],[Spalte4]],2),1)),RIGHT(Tabelle4[[#This Row],[Spalte4]],1),"")</f>
        <v/>
      </c>
      <c r="R1113" t="e">
        <f>_xlfn.TEXTJOIN(" ",FALSE,Tabelle4[[#This Row],[H]],_xlfn.TEXTJOIN(".",TRUE,Tabelle4[[#This Row],[byte]],Tabelle4[[#This Row],[bit]]))</f>
        <v>#VALUE!</v>
      </c>
      <c r="S1113" t="str">
        <f xml:space="preserve"> "." &amp; SUBSTITUTE(SUBSTITUTE(Tabelle4[[#This Row],[Spalte3]],"[",""),"]","")</f>
        <v>.</v>
      </c>
      <c r="U1113" t="str">
        <f>IF(Tabelle4[[#This Row],[Spalte5]]="BOOL","BOOL",
IF(Tabelle4[[#This Row],[Spalte5]]="DEZ+/-",
IF(P1114-Tabelle4[[#This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3" s="4" t="e">
        <f>IF(Tabelle4[[#This Row],[Spalte5]] = "BOOL","0.1",P1114-Tabelle4[[#This Row],[byte]])</f>
        <v>#VALUE!</v>
      </c>
    </row>
    <row r="1114" spans="15:22" x14ac:dyDescent="0.25">
      <c r="O1114" t="e">
        <f>MID(LEFT(Tabelle4[[#This Row],[Spalte4]],SEARCH(".",Tabelle4[[#This Row],[Spalte4]],1)-1),SEARCH("DB",Tabelle4[[#This Row],[Spalte4]],1),20)</f>
        <v>#VALUE!</v>
      </c>
      <c r="P11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4" s="2" t="str">
        <f>IF(ISNUMBER(SEARCH(".",RIGHT(Tabelle4[[#This Row],[Spalte4]],2),1)),RIGHT(Tabelle4[[#This Row],[Spalte4]],1),"")</f>
        <v/>
      </c>
      <c r="R1114" t="e">
        <f>_xlfn.TEXTJOIN(" ",FALSE,Tabelle4[[#This Row],[H]],_xlfn.TEXTJOIN(".",TRUE,Tabelle4[[#This Row],[byte]],Tabelle4[[#This Row],[bit]]))</f>
        <v>#VALUE!</v>
      </c>
      <c r="S1114" t="str">
        <f xml:space="preserve"> "." &amp; SUBSTITUTE(SUBSTITUTE(Tabelle4[[#This Row],[Spalte3]],"[",""),"]","")</f>
        <v>.</v>
      </c>
      <c r="U1114" t="str">
        <f>IF(Tabelle4[[#This Row],[Spalte5]]="BOOL","BOOL",
IF(Tabelle4[[#This Row],[Spalte5]]="DEZ+/-",
IF(P1115-Tabelle4[[#This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4" s="4" t="e">
        <f>IF(Tabelle4[[#This Row],[Spalte5]] = "BOOL","0.1",P1115-Tabelle4[[#This Row],[byte]])</f>
        <v>#VALUE!</v>
      </c>
    </row>
    <row r="1115" spans="15:22" x14ac:dyDescent="0.25">
      <c r="O1115" t="e">
        <f>MID(LEFT(Tabelle4[[#This Row],[Spalte4]],SEARCH(".",Tabelle4[[#This Row],[Spalte4]],1)-1),SEARCH("DB",Tabelle4[[#This Row],[Spalte4]],1),20)</f>
        <v>#VALUE!</v>
      </c>
      <c r="P11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5" s="2" t="str">
        <f>IF(ISNUMBER(SEARCH(".",RIGHT(Tabelle4[[#This Row],[Spalte4]],2),1)),RIGHT(Tabelle4[[#This Row],[Spalte4]],1),"")</f>
        <v/>
      </c>
      <c r="R1115" t="e">
        <f>_xlfn.TEXTJOIN(" ",FALSE,Tabelle4[[#This Row],[H]],_xlfn.TEXTJOIN(".",TRUE,Tabelle4[[#This Row],[byte]],Tabelle4[[#This Row],[bit]]))</f>
        <v>#VALUE!</v>
      </c>
      <c r="S1115" t="str">
        <f xml:space="preserve"> "." &amp; SUBSTITUTE(SUBSTITUTE(Tabelle4[[#This Row],[Spalte3]],"[",""),"]","")</f>
        <v>.</v>
      </c>
      <c r="U1115" t="str">
        <f>IF(Tabelle4[[#This Row],[Spalte5]]="BOOL","BOOL",
IF(Tabelle4[[#This Row],[Spalte5]]="DEZ+/-",
IF(P1116-Tabelle4[[#This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5" s="4" t="e">
        <f>IF(Tabelle4[[#This Row],[Spalte5]] = "BOOL","0.1",P1116-Tabelle4[[#This Row],[byte]])</f>
        <v>#VALUE!</v>
      </c>
    </row>
    <row r="1116" spans="15:22" x14ac:dyDescent="0.25">
      <c r="O1116" t="e">
        <f>MID(LEFT(Tabelle4[[#This Row],[Spalte4]],SEARCH(".",Tabelle4[[#This Row],[Spalte4]],1)-1),SEARCH("DB",Tabelle4[[#This Row],[Spalte4]],1),20)</f>
        <v>#VALUE!</v>
      </c>
      <c r="P11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6" s="2" t="str">
        <f>IF(ISNUMBER(SEARCH(".",RIGHT(Tabelle4[[#This Row],[Spalte4]],2),1)),RIGHT(Tabelle4[[#This Row],[Spalte4]],1),"")</f>
        <v/>
      </c>
      <c r="R1116" t="e">
        <f>_xlfn.TEXTJOIN(" ",FALSE,Tabelle4[[#This Row],[H]],_xlfn.TEXTJOIN(".",TRUE,Tabelle4[[#This Row],[byte]],Tabelle4[[#This Row],[bit]]))</f>
        <v>#VALUE!</v>
      </c>
      <c r="S1116" t="str">
        <f xml:space="preserve"> "." &amp; SUBSTITUTE(SUBSTITUTE(Tabelle4[[#This Row],[Spalte3]],"[",""),"]","")</f>
        <v>.</v>
      </c>
      <c r="U1116" t="str">
        <f>IF(Tabelle4[[#This Row],[Spalte5]]="BOOL","BOOL",
IF(Tabelle4[[#This Row],[Spalte5]]="DEZ+/-",
IF(P1117-Tabelle4[[#This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6" s="4" t="e">
        <f>IF(Tabelle4[[#This Row],[Spalte5]] = "BOOL","0.1",P1117-Tabelle4[[#This Row],[byte]])</f>
        <v>#VALUE!</v>
      </c>
    </row>
    <row r="1117" spans="15:22" x14ac:dyDescent="0.25">
      <c r="O1117" t="e">
        <f>MID(LEFT(Tabelle4[[#This Row],[Spalte4]],SEARCH(".",Tabelle4[[#This Row],[Spalte4]],1)-1),SEARCH("DB",Tabelle4[[#This Row],[Spalte4]],1),20)</f>
        <v>#VALUE!</v>
      </c>
      <c r="P11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7" s="2" t="str">
        <f>IF(ISNUMBER(SEARCH(".",RIGHT(Tabelle4[[#This Row],[Spalte4]],2),1)),RIGHT(Tabelle4[[#This Row],[Spalte4]],1),"")</f>
        <v/>
      </c>
      <c r="R1117" t="e">
        <f>_xlfn.TEXTJOIN(" ",FALSE,Tabelle4[[#This Row],[H]],_xlfn.TEXTJOIN(".",TRUE,Tabelle4[[#This Row],[byte]],Tabelle4[[#This Row],[bit]]))</f>
        <v>#VALUE!</v>
      </c>
      <c r="S1117" t="str">
        <f xml:space="preserve"> "." &amp; SUBSTITUTE(SUBSTITUTE(Tabelle4[[#This Row],[Spalte3]],"[",""),"]","")</f>
        <v>.</v>
      </c>
      <c r="U1117" t="str">
        <f>IF(Tabelle4[[#This Row],[Spalte5]]="BOOL","BOOL",
IF(Tabelle4[[#This Row],[Spalte5]]="DEZ+/-",
IF(P1118-Tabelle4[[#This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7" s="4" t="e">
        <f>IF(Tabelle4[[#This Row],[Spalte5]] = "BOOL","0.1",P1118-Tabelle4[[#This Row],[byte]])</f>
        <v>#VALUE!</v>
      </c>
    </row>
    <row r="1118" spans="15:22" x14ac:dyDescent="0.25">
      <c r="O1118" t="e">
        <f>MID(LEFT(Tabelle4[[#This Row],[Spalte4]],SEARCH(".",Tabelle4[[#This Row],[Spalte4]],1)-1),SEARCH("DB",Tabelle4[[#This Row],[Spalte4]],1),20)</f>
        <v>#VALUE!</v>
      </c>
      <c r="P11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8" s="2" t="str">
        <f>IF(ISNUMBER(SEARCH(".",RIGHT(Tabelle4[[#This Row],[Spalte4]],2),1)),RIGHT(Tabelle4[[#This Row],[Spalte4]],1),"")</f>
        <v/>
      </c>
      <c r="R1118" t="e">
        <f>_xlfn.TEXTJOIN(" ",FALSE,Tabelle4[[#This Row],[H]],_xlfn.TEXTJOIN(".",TRUE,Tabelle4[[#This Row],[byte]],Tabelle4[[#This Row],[bit]]))</f>
        <v>#VALUE!</v>
      </c>
      <c r="S1118" t="str">
        <f xml:space="preserve"> "." &amp; SUBSTITUTE(SUBSTITUTE(Tabelle4[[#This Row],[Spalte3]],"[",""),"]","")</f>
        <v>.</v>
      </c>
      <c r="U1118" t="str">
        <f>IF(Tabelle4[[#This Row],[Spalte5]]="BOOL","BOOL",
IF(Tabelle4[[#This Row],[Spalte5]]="DEZ+/-",
IF(P1119-Tabelle4[[#This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8" s="4" t="e">
        <f>IF(Tabelle4[[#This Row],[Spalte5]] = "BOOL","0.1",P1119-Tabelle4[[#This Row],[byte]])</f>
        <v>#VALUE!</v>
      </c>
    </row>
    <row r="1119" spans="15:22" x14ac:dyDescent="0.25">
      <c r="O1119" t="e">
        <f>MID(LEFT(Tabelle4[[#This Row],[Spalte4]],SEARCH(".",Tabelle4[[#This Row],[Spalte4]],1)-1),SEARCH("DB",Tabelle4[[#This Row],[Spalte4]],1),20)</f>
        <v>#VALUE!</v>
      </c>
      <c r="P11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19" s="2" t="str">
        <f>IF(ISNUMBER(SEARCH(".",RIGHT(Tabelle4[[#This Row],[Spalte4]],2),1)),RIGHT(Tabelle4[[#This Row],[Spalte4]],1),"")</f>
        <v/>
      </c>
      <c r="R1119" t="e">
        <f>_xlfn.TEXTJOIN(" ",FALSE,Tabelle4[[#This Row],[H]],_xlfn.TEXTJOIN(".",TRUE,Tabelle4[[#This Row],[byte]],Tabelle4[[#This Row],[bit]]))</f>
        <v>#VALUE!</v>
      </c>
      <c r="S1119" t="str">
        <f xml:space="preserve"> "." &amp; SUBSTITUTE(SUBSTITUTE(Tabelle4[[#This Row],[Spalte3]],"[",""),"]","")</f>
        <v>.</v>
      </c>
      <c r="U1119" t="str">
        <f>IF(Tabelle4[[#This Row],[Spalte5]]="BOOL","BOOL",
IF(Tabelle4[[#This Row],[Spalte5]]="DEZ+/-",
IF(P1120-Tabelle4[[#This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19" s="4" t="e">
        <f>IF(Tabelle4[[#This Row],[Spalte5]] = "BOOL","0.1",P1120-Tabelle4[[#This Row],[byte]])</f>
        <v>#VALUE!</v>
      </c>
    </row>
    <row r="1120" spans="15:22" x14ac:dyDescent="0.25">
      <c r="O1120" t="e">
        <f>MID(LEFT(Tabelle4[[#This Row],[Spalte4]],SEARCH(".",Tabelle4[[#This Row],[Spalte4]],1)-1),SEARCH("DB",Tabelle4[[#This Row],[Spalte4]],1),20)</f>
        <v>#VALUE!</v>
      </c>
      <c r="P11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0" s="2" t="str">
        <f>IF(ISNUMBER(SEARCH(".",RIGHT(Tabelle4[[#This Row],[Spalte4]],2),1)),RIGHT(Tabelle4[[#This Row],[Spalte4]],1),"")</f>
        <v/>
      </c>
      <c r="R1120" t="e">
        <f>_xlfn.TEXTJOIN(" ",FALSE,Tabelle4[[#This Row],[H]],_xlfn.TEXTJOIN(".",TRUE,Tabelle4[[#This Row],[byte]],Tabelle4[[#This Row],[bit]]))</f>
        <v>#VALUE!</v>
      </c>
      <c r="S1120" t="str">
        <f xml:space="preserve"> "." &amp; SUBSTITUTE(SUBSTITUTE(Tabelle4[[#This Row],[Spalte3]],"[",""),"]","")</f>
        <v>.</v>
      </c>
      <c r="U1120" t="str">
        <f>IF(Tabelle4[[#This Row],[Spalte5]]="BOOL","BOOL",
IF(Tabelle4[[#This Row],[Spalte5]]="DEZ+/-",
IF(P1121-Tabelle4[[#This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0" s="4" t="e">
        <f>IF(Tabelle4[[#This Row],[Spalte5]] = "BOOL","0.1",P1121-Tabelle4[[#This Row],[byte]])</f>
        <v>#VALUE!</v>
      </c>
    </row>
    <row r="1121" spans="15:22" x14ac:dyDescent="0.25">
      <c r="O1121" t="e">
        <f>MID(LEFT(Tabelle4[[#This Row],[Spalte4]],SEARCH(".",Tabelle4[[#This Row],[Spalte4]],1)-1),SEARCH("DB",Tabelle4[[#This Row],[Spalte4]],1),20)</f>
        <v>#VALUE!</v>
      </c>
      <c r="P11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1" s="2" t="str">
        <f>IF(ISNUMBER(SEARCH(".",RIGHT(Tabelle4[[#This Row],[Spalte4]],2),1)),RIGHT(Tabelle4[[#This Row],[Spalte4]],1),"")</f>
        <v/>
      </c>
      <c r="R1121" t="e">
        <f>_xlfn.TEXTJOIN(" ",FALSE,Tabelle4[[#This Row],[H]],_xlfn.TEXTJOIN(".",TRUE,Tabelle4[[#This Row],[byte]],Tabelle4[[#This Row],[bit]]))</f>
        <v>#VALUE!</v>
      </c>
      <c r="S1121" t="str">
        <f xml:space="preserve"> "." &amp; SUBSTITUTE(SUBSTITUTE(Tabelle4[[#This Row],[Spalte3]],"[",""),"]","")</f>
        <v>.</v>
      </c>
      <c r="U1121" t="str">
        <f>IF(Tabelle4[[#This Row],[Spalte5]]="BOOL","BOOL",
IF(Tabelle4[[#This Row],[Spalte5]]="DEZ+/-",
IF(P1122-Tabelle4[[#This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1" s="4" t="e">
        <f>IF(Tabelle4[[#This Row],[Spalte5]] = "BOOL","0.1",P1122-Tabelle4[[#This Row],[byte]])</f>
        <v>#VALUE!</v>
      </c>
    </row>
    <row r="1122" spans="15:22" x14ac:dyDescent="0.25">
      <c r="O1122" t="e">
        <f>MID(LEFT(Tabelle4[[#This Row],[Spalte4]],SEARCH(".",Tabelle4[[#This Row],[Spalte4]],1)-1),SEARCH("DB",Tabelle4[[#This Row],[Spalte4]],1),20)</f>
        <v>#VALUE!</v>
      </c>
      <c r="P11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2" s="2" t="str">
        <f>IF(ISNUMBER(SEARCH(".",RIGHT(Tabelle4[[#This Row],[Spalte4]],2),1)),RIGHT(Tabelle4[[#This Row],[Spalte4]],1),"")</f>
        <v/>
      </c>
      <c r="R1122" t="e">
        <f>_xlfn.TEXTJOIN(" ",FALSE,Tabelle4[[#This Row],[H]],_xlfn.TEXTJOIN(".",TRUE,Tabelle4[[#This Row],[byte]],Tabelle4[[#This Row],[bit]]))</f>
        <v>#VALUE!</v>
      </c>
      <c r="S1122" t="str">
        <f xml:space="preserve"> "." &amp; SUBSTITUTE(SUBSTITUTE(Tabelle4[[#This Row],[Spalte3]],"[",""),"]","")</f>
        <v>.</v>
      </c>
      <c r="U1122" t="str">
        <f>IF(Tabelle4[[#This Row],[Spalte5]]="BOOL","BOOL",
IF(Tabelle4[[#This Row],[Spalte5]]="DEZ+/-",
IF(P1123-Tabelle4[[#This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2" s="4" t="e">
        <f>IF(Tabelle4[[#This Row],[Spalte5]] = "BOOL","0.1",P1123-Tabelle4[[#This Row],[byte]])</f>
        <v>#VALUE!</v>
      </c>
    </row>
    <row r="1123" spans="15:22" x14ac:dyDescent="0.25">
      <c r="O1123" t="e">
        <f>MID(LEFT(Tabelle4[[#This Row],[Spalte4]],SEARCH(".",Tabelle4[[#This Row],[Spalte4]],1)-1),SEARCH("DB",Tabelle4[[#This Row],[Spalte4]],1),20)</f>
        <v>#VALUE!</v>
      </c>
      <c r="P11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3" s="2" t="str">
        <f>IF(ISNUMBER(SEARCH(".",RIGHT(Tabelle4[[#This Row],[Spalte4]],2),1)),RIGHT(Tabelle4[[#This Row],[Spalte4]],1),"")</f>
        <v/>
      </c>
      <c r="R1123" t="e">
        <f>_xlfn.TEXTJOIN(" ",FALSE,Tabelle4[[#This Row],[H]],_xlfn.TEXTJOIN(".",TRUE,Tabelle4[[#This Row],[byte]],Tabelle4[[#This Row],[bit]]))</f>
        <v>#VALUE!</v>
      </c>
      <c r="S1123" t="str">
        <f xml:space="preserve"> "." &amp; SUBSTITUTE(SUBSTITUTE(Tabelle4[[#This Row],[Spalte3]],"[",""),"]","")</f>
        <v>.</v>
      </c>
      <c r="U1123" t="str">
        <f>IF(Tabelle4[[#This Row],[Spalte5]]="BOOL","BOOL",
IF(Tabelle4[[#This Row],[Spalte5]]="DEZ+/-",
IF(P1124-Tabelle4[[#This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3" s="4" t="e">
        <f>IF(Tabelle4[[#This Row],[Spalte5]] = "BOOL","0.1",P1124-Tabelle4[[#This Row],[byte]])</f>
        <v>#VALUE!</v>
      </c>
    </row>
    <row r="1124" spans="15:22" x14ac:dyDescent="0.25">
      <c r="O1124" t="e">
        <f>MID(LEFT(Tabelle4[[#This Row],[Spalte4]],SEARCH(".",Tabelle4[[#This Row],[Spalte4]],1)-1),SEARCH("DB",Tabelle4[[#This Row],[Spalte4]],1),20)</f>
        <v>#VALUE!</v>
      </c>
      <c r="P11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4" s="2" t="str">
        <f>IF(ISNUMBER(SEARCH(".",RIGHT(Tabelle4[[#This Row],[Spalte4]],2),1)),RIGHT(Tabelle4[[#This Row],[Spalte4]],1),"")</f>
        <v/>
      </c>
      <c r="R1124" t="e">
        <f>_xlfn.TEXTJOIN(" ",FALSE,Tabelle4[[#This Row],[H]],_xlfn.TEXTJOIN(".",TRUE,Tabelle4[[#This Row],[byte]],Tabelle4[[#This Row],[bit]]))</f>
        <v>#VALUE!</v>
      </c>
      <c r="S1124" t="str">
        <f xml:space="preserve"> "." &amp; SUBSTITUTE(SUBSTITUTE(Tabelle4[[#This Row],[Spalte3]],"[",""),"]","")</f>
        <v>.</v>
      </c>
      <c r="U1124" t="str">
        <f>IF(Tabelle4[[#This Row],[Spalte5]]="BOOL","BOOL",
IF(Tabelle4[[#This Row],[Spalte5]]="DEZ+/-",
IF(P1125-Tabelle4[[#This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4" s="4" t="e">
        <f>IF(Tabelle4[[#This Row],[Spalte5]] = "BOOL","0.1",P1125-Tabelle4[[#This Row],[byte]])</f>
        <v>#VALUE!</v>
      </c>
    </row>
    <row r="1125" spans="15:22" x14ac:dyDescent="0.25">
      <c r="O1125" t="e">
        <f>MID(LEFT(Tabelle4[[#This Row],[Spalte4]],SEARCH(".",Tabelle4[[#This Row],[Spalte4]],1)-1),SEARCH("DB",Tabelle4[[#This Row],[Spalte4]],1),20)</f>
        <v>#VALUE!</v>
      </c>
      <c r="P11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5" s="2" t="str">
        <f>IF(ISNUMBER(SEARCH(".",RIGHT(Tabelle4[[#This Row],[Spalte4]],2),1)),RIGHT(Tabelle4[[#This Row],[Spalte4]],1),"")</f>
        <v/>
      </c>
      <c r="R1125" t="e">
        <f>_xlfn.TEXTJOIN(" ",FALSE,Tabelle4[[#This Row],[H]],_xlfn.TEXTJOIN(".",TRUE,Tabelle4[[#This Row],[byte]],Tabelle4[[#This Row],[bit]]))</f>
        <v>#VALUE!</v>
      </c>
      <c r="S1125" t="str">
        <f xml:space="preserve"> "." &amp; SUBSTITUTE(SUBSTITUTE(Tabelle4[[#This Row],[Spalte3]],"[",""),"]","")</f>
        <v>.</v>
      </c>
      <c r="U1125" t="str">
        <f>IF(Tabelle4[[#This Row],[Spalte5]]="BOOL","BOOL",
IF(Tabelle4[[#This Row],[Spalte5]]="DEZ+/-",
IF(P1126-Tabelle4[[#This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5" s="4" t="e">
        <f>IF(Tabelle4[[#This Row],[Spalte5]] = "BOOL","0.1",P1126-Tabelle4[[#This Row],[byte]])</f>
        <v>#VALUE!</v>
      </c>
    </row>
    <row r="1126" spans="15:22" x14ac:dyDescent="0.25">
      <c r="O1126" t="e">
        <f>MID(LEFT(Tabelle4[[#This Row],[Spalte4]],SEARCH(".",Tabelle4[[#This Row],[Spalte4]],1)-1),SEARCH("DB",Tabelle4[[#This Row],[Spalte4]],1),20)</f>
        <v>#VALUE!</v>
      </c>
      <c r="P11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6" s="2" t="str">
        <f>IF(ISNUMBER(SEARCH(".",RIGHT(Tabelle4[[#This Row],[Spalte4]],2),1)),RIGHT(Tabelle4[[#This Row],[Spalte4]],1),"")</f>
        <v/>
      </c>
      <c r="R1126" t="e">
        <f>_xlfn.TEXTJOIN(" ",FALSE,Tabelle4[[#This Row],[H]],_xlfn.TEXTJOIN(".",TRUE,Tabelle4[[#This Row],[byte]],Tabelle4[[#This Row],[bit]]))</f>
        <v>#VALUE!</v>
      </c>
      <c r="S1126" t="str">
        <f xml:space="preserve"> "." &amp; SUBSTITUTE(SUBSTITUTE(Tabelle4[[#This Row],[Spalte3]],"[",""),"]","")</f>
        <v>.</v>
      </c>
      <c r="U1126" t="str">
        <f>IF(Tabelle4[[#This Row],[Spalte5]]="BOOL","BOOL",
IF(Tabelle4[[#This Row],[Spalte5]]="DEZ+/-",
IF(P1127-Tabelle4[[#This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6" s="4" t="e">
        <f>IF(Tabelle4[[#This Row],[Spalte5]] = "BOOL","0.1",P1127-Tabelle4[[#This Row],[byte]])</f>
        <v>#VALUE!</v>
      </c>
    </row>
    <row r="1127" spans="15:22" x14ac:dyDescent="0.25">
      <c r="O1127" t="e">
        <f>MID(LEFT(Tabelle4[[#This Row],[Spalte4]],SEARCH(".",Tabelle4[[#This Row],[Spalte4]],1)-1),SEARCH("DB",Tabelle4[[#This Row],[Spalte4]],1),20)</f>
        <v>#VALUE!</v>
      </c>
      <c r="P11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7" s="2" t="str">
        <f>IF(ISNUMBER(SEARCH(".",RIGHT(Tabelle4[[#This Row],[Spalte4]],2),1)),RIGHT(Tabelle4[[#This Row],[Spalte4]],1),"")</f>
        <v/>
      </c>
      <c r="R1127" t="e">
        <f>_xlfn.TEXTJOIN(" ",FALSE,Tabelle4[[#This Row],[H]],_xlfn.TEXTJOIN(".",TRUE,Tabelle4[[#This Row],[byte]],Tabelle4[[#This Row],[bit]]))</f>
        <v>#VALUE!</v>
      </c>
      <c r="S1127" t="str">
        <f xml:space="preserve"> "." &amp; SUBSTITUTE(SUBSTITUTE(Tabelle4[[#This Row],[Spalte3]],"[",""),"]","")</f>
        <v>.</v>
      </c>
      <c r="U1127" t="str">
        <f>IF(Tabelle4[[#This Row],[Spalte5]]="BOOL","BOOL",
IF(Tabelle4[[#This Row],[Spalte5]]="DEZ+/-",
IF(P1128-Tabelle4[[#This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7" s="4" t="e">
        <f>IF(Tabelle4[[#This Row],[Spalte5]] = "BOOL","0.1",P1128-Tabelle4[[#This Row],[byte]])</f>
        <v>#VALUE!</v>
      </c>
    </row>
    <row r="1128" spans="15:22" x14ac:dyDescent="0.25">
      <c r="O1128" t="e">
        <f>MID(LEFT(Tabelle4[[#This Row],[Spalte4]],SEARCH(".",Tabelle4[[#This Row],[Spalte4]],1)-1),SEARCH("DB",Tabelle4[[#This Row],[Spalte4]],1),20)</f>
        <v>#VALUE!</v>
      </c>
      <c r="P11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8" s="2" t="str">
        <f>IF(ISNUMBER(SEARCH(".",RIGHT(Tabelle4[[#This Row],[Spalte4]],2),1)),RIGHT(Tabelle4[[#This Row],[Spalte4]],1),"")</f>
        <v/>
      </c>
      <c r="R1128" t="e">
        <f>_xlfn.TEXTJOIN(" ",FALSE,Tabelle4[[#This Row],[H]],_xlfn.TEXTJOIN(".",TRUE,Tabelle4[[#This Row],[byte]],Tabelle4[[#This Row],[bit]]))</f>
        <v>#VALUE!</v>
      </c>
      <c r="S1128" t="str">
        <f xml:space="preserve"> "." &amp; SUBSTITUTE(SUBSTITUTE(Tabelle4[[#This Row],[Spalte3]],"[",""),"]","")</f>
        <v>.</v>
      </c>
      <c r="U1128" t="str">
        <f>IF(Tabelle4[[#This Row],[Spalte5]]="BOOL","BOOL",
IF(Tabelle4[[#This Row],[Spalte5]]="DEZ+/-",
IF(P1129-Tabelle4[[#This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8" s="4" t="e">
        <f>IF(Tabelle4[[#This Row],[Spalte5]] = "BOOL","0.1",P1129-Tabelle4[[#This Row],[byte]])</f>
        <v>#VALUE!</v>
      </c>
    </row>
    <row r="1129" spans="15:22" x14ac:dyDescent="0.25">
      <c r="O1129" t="e">
        <f>MID(LEFT(Tabelle4[[#This Row],[Spalte4]],SEARCH(".",Tabelle4[[#This Row],[Spalte4]],1)-1),SEARCH("DB",Tabelle4[[#This Row],[Spalte4]],1),20)</f>
        <v>#VALUE!</v>
      </c>
      <c r="P11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29" s="2" t="str">
        <f>IF(ISNUMBER(SEARCH(".",RIGHT(Tabelle4[[#This Row],[Spalte4]],2),1)),RIGHT(Tabelle4[[#This Row],[Spalte4]],1),"")</f>
        <v/>
      </c>
      <c r="R1129" t="e">
        <f>_xlfn.TEXTJOIN(" ",FALSE,Tabelle4[[#This Row],[H]],_xlfn.TEXTJOIN(".",TRUE,Tabelle4[[#This Row],[byte]],Tabelle4[[#This Row],[bit]]))</f>
        <v>#VALUE!</v>
      </c>
      <c r="S1129" t="str">
        <f xml:space="preserve"> "." &amp; SUBSTITUTE(SUBSTITUTE(Tabelle4[[#This Row],[Spalte3]],"[",""),"]","")</f>
        <v>.</v>
      </c>
      <c r="U1129" t="str">
        <f>IF(Tabelle4[[#This Row],[Spalte5]]="BOOL","BOOL",
IF(Tabelle4[[#This Row],[Spalte5]]="DEZ+/-",
IF(P1130-Tabelle4[[#This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29" s="4" t="e">
        <f>IF(Tabelle4[[#This Row],[Spalte5]] = "BOOL","0.1",P1130-Tabelle4[[#This Row],[byte]])</f>
        <v>#VALUE!</v>
      </c>
    </row>
    <row r="1130" spans="15:22" x14ac:dyDescent="0.25">
      <c r="O1130" t="e">
        <f>MID(LEFT(Tabelle4[[#This Row],[Spalte4]],SEARCH(".",Tabelle4[[#This Row],[Spalte4]],1)-1),SEARCH("DB",Tabelle4[[#This Row],[Spalte4]],1),20)</f>
        <v>#VALUE!</v>
      </c>
      <c r="P11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0" s="2" t="str">
        <f>IF(ISNUMBER(SEARCH(".",RIGHT(Tabelle4[[#This Row],[Spalte4]],2),1)),RIGHT(Tabelle4[[#This Row],[Spalte4]],1),"")</f>
        <v/>
      </c>
      <c r="R1130" t="e">
        <f>_xlfn.TEXTJOIN(" ",FALSE,Tabelle4[[#This Row],[H]],_xlfn.TEXTJOIN(".",TRUE,Tabelle4[[#This Row],[byte]],Tabelle4[[#This Row],[bit]]))</f>
        <v>#VALUE!</v>
      </c>
      <c r="S1130" t="str">
        <f xml:space="preserve"> "." &amp; SUBSTITUTE(SUBSTITUTE(Tabelle4[[#This Row],[Spalte3]],"[",""),"]","")</f>
        <v>.</v>
      </c>
      <c r="U1130" t="str">
        <f>IF(Tabelle4[[#This Row],[Spalte5]]="BOOL","BOOL",
IF(Tabelle4[[#This Row],[Spalte5]]="DEZ+/-",
IF(P1131-Tabelle4[[#This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0" s="4" t="e">
        <f>IF(Tabelle4[[#This Row],[Spalte5]] = "BOOL","0.1",P1131-Tabelle4[[#This Row],[byte]])</f>
        <v>#VALUE!</v>
      </c>
    </row>
    <row r="1131" spans="15:22" x14ac:dyDescent="0.25">
      <c r="O1131" t="e">
        <f>MID(LEFT(Tabelle4[[#This Row],[Spalte4]],SEARCH(".",Tabelle4[[#This Row],[Spalte4]],1)-1),SEARCH("DB",Tabelle4[[#This Row],[Spalte4]],1),20)</f>
        <v>#VALUE!</v>
      </c>
      <c r="P11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1" s="2" t="str">
        <f>IF(ISNUMBER(SEARCH(".",RIGHT(Tabelle4[[#This Row],[Spalte4]],2),1)),RIGHT(Tabelle4[[#This Row],[Spalte4]],1),"")</f>
        <v/>
      </c>
      <c r="R1131" t="e">
        <f>_xlfn.TEXTJOIN(" ",FALSE,Tabelle4[[#This Row],[H]],_xlfn.TEXTJOIN(".",TRUE,Tabelle4[[#This Row],[byte]],Tabelle4[[#This Row],[bit]]))</f>
        <v>#VALUE!</v>
      </c>
      <c r="S1131" t="str">
        <f xml:space="preserve"> "." &amp; SUBSTITUTE(SUBSTITUTE(Tabelle4[[#This Row],[Spalte3]],"[",""),"]","")</f>
        <v>.</v>
      </c>
      <c r="U1131" t="str">
        <f>IF(Tabelle4[[#This Row],[Spalte5]]="BOOL","BOOL",
IF(Tabelle4[[#This Row],[Spalte5]]="DEZ+/-",
IF(P1132-Tabelle4[[#This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1" s="4" t="e">
        <f>IF(Tabelle4[[#This Row],[Spalte5]] = "BOOL","0.1",P1132-Tabelle4[[#This Row],[byte]])</f>
        <v>#VALUE!</v>
      </c>
    </row>
    <row r="1132" spans="15:22" x14ac:dyDescent="0.25">
      <c r="O1132" t="e">
        <f>MID(LEFT(Tabelle4[[#This Row],[Spalte4]],SEARCH(".",Tabelle4[[#This Row],[Spalte4]],1)-1),SEARCH("DB",Tabelle4[[#This Row],[Spalte4]],1),20)</f>
        <v>#VALUE!</v>
      </c>
      <c r="P11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2" s="2" t="str">
        <f>IF(ISNUMBER(SEARCH(".",RIGHT(Tabelle4[[#This Row],[Spalte4]],2),1)),RIGHT(Tabelle4[[#This Row],[Spalte4]],1),"")</f>
        <v/>
      </c>
      <c r="R1132" t="e">
        <f>_xlfn.TEXTJOIN(" ",FALSE,Tabelle4[[#This Row],[H]],_xlfn.TEXTJOIN(".",TRUE,Tabelle4[[#This Row],[byte]],Tabelle4[[#This Row],[bit]]))</f>
        <v>#VALUE!</v>
      </c>
      <c r="S1132" t="str">
        <f xml:space="preserve"> "." &amp; SUBSTITUTE(SUBSTITUTE(Tabelle4[[#This Row],[Spalte3]],"[",""),"]","")</f>
        <v>.</v>
      </c>
      <c r="U1132" t="str">
        <f>IF(Tabelle4[[#This Row],[Spalte5]]="BOOL","BOOL",
IF(Tabelle4[[#This Row],[Spalte5]]="DEZ+/-",
IF(P1133-Tabelle4[[#This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2" s="4" t="e">
        <f>IF(Tabelle4[[#This Row],[Spalte5]] = "BOOL","0.1",P1133-Tabelle4[[#This Row],[byte]])</f>
        <v>#VALUE!</v>
      </c>
    </row>
    <row r="1133" spans="15:22" x14ac:dyDescent="0.25">
      <c r="O1133" t="e">
        <f>MID(LEFT(Tabelle4[[#This Row],[Spalte4]],SEARCH(".",Tabelle4[[#This Row],[Spalte4]],1)-1),SEARCH("DB",Tabelle4[[#This Row],[Spalte4]],1),20)</f>
        <v>#VALUE!</v>
      </c>
      <c r="P11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3" s="2" t="str">
        <f>IF(ISNUMBER(SEARCH(".",RIGHT(Tabelle4[[#This Row],[Spalte4]],2),1)),RIGHT(Tabelle4[[#This Row],[Spalte4]],1),"")</f>
        <v/>
      </c>
      <c r="R1133" t="e">
        <f>_xlfn.TEXTJOIN(" ",FALSE,Tabelle4[[#This Row],[H]],_xlfn.TEXTJOIN(".",TRUE,Tabelle4[[#This Row],[byte]],Tabelle4[[#This Row],[bit]]))</f>
        <v>#VALUE!</v>
      </c>
      <c r="S1133" t="str">
        <f xml:space="preserve"> "." &amp; SUBSTITUTE(SUBSTITUTE(Tabelle4[[#This Row],[Spalte3]],"[",""),"]","")</f>
        <v>.</v>
      </c>
      <c r="U1133" t="str">
        <f>IF(Tabelle4[[#This Row],[Spalte5]]="BOOL","BOOL",
IF(Tabelle4[[#This Row],[Spalte5]]="DEZ+/-",
IF(P1134-Tabelle4[[#This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3" s="4" t="e">
        <f>IF(Tabelle4[[#This Row],[Spalte5]] = "BOOL","0.1",P1134-Tabelle4[[#This Row],[byte]])</f>
        <v>#VALUE!</v>
      </c>
    </row>
    <row r="1134" spans="15:22" x14ac:dyDescent="0.25">
      <c r="O1134" t="e">
        <f>MID(LEFT(Tabelle4[[#This Row],[Spalte4]],SEARCH(".",Tabelle4[[#This Row],[Spalte4]],1)-1),SEARCH("DB",Tabelle4[[#This Row],[Spalte4]],1),20)</f>
        <v>#VALUE!</v>
      </c>
      <c r="P11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4" s="2" t="str">
        <f>IF(ISNUMBER(SEARCH(".",RIGHT(Tabelle4[[#This Row],[Spalte4]],2),1)),RIGHT(Tabelle4[[#This Row],[Spalte4]],1),"")</f>
        <v/>
      </c>
      <c r="R1134" t="e">
        <f>_xlfn.TEXTJOIN(" ",FALSE,Tabelle4[[#This Row],[H]],_xlfn.TEXTJOIN(".",TRUE,Tabelle4[[#This Row],[byte]],Tabelle4[[#This Row],[bit]]))</f>
        <v>#VALUE!</v>
      </c>
      <c r="S1134" t="str">
        <f xml:space="preserve"> "." &amp; SUBSTITUTE(SUBSTITUTE(Tabelle4[[#This Row],[Spalte3]],"[",""),"]","")</f>
        <v>.</v>
      </c>
      <c r="U1134" t="str">
        <f>IF(Tabelle4[[#This Row],[Spalte5]]="BOOL","BOOL",
IF(Tabelle4[[#This Row],[Spalte5]]="DEZ+/-",
IF(P1135-Tabelle4[[#This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4" s="4" t="e">
        <f>IF(Tabelle4[[#This Row],[Spalte5]] = "BOOL","0.1",P1135-Tabelle4[[#This Row],[byte]])</f>
        <v>#VALUE!</v>
      </c>
    </row>
    <row r="1135" spans="15:22" x14ac:dyDescent="0.25">
      <c r="O1135" t="e">
        <f>MID(LEFT(Tabelle4[[#This Row],[Spalte4]],SEARCH(".",Tabelle4[[#This Row],[Spalte4]],1)-1),SEARCH("DB",Tabelle4[[#This Row],[Spalte4]],1),20)</f>
        <v>#VALUE!</v>
      </c>
      <c r="P11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5" s="2" t="str">
        <f>IF(ISNUMBER(SEARCH(".",RIGHT(Tabelle4[[#This Row],[Spalte4]],2),1)),RIGHT(Tabelle4[[#This Row],[Spalte4]],1),"")</f>
        <v/>
      </c>
      <c r="R1135" t="e">
        <f>_xlfn.TEXTJOIN(" ",FALSE,Tabelle4[[#This Row],[H]],_xlfn.TEXTJOIN(".",TRUE,Tabelle4[[#This Row],[byte]],Tabelle4[[#This Row],[bit]]))</f>
        <v>#VALUE!</v>
      </c>
      <c r="S1135" t="str">
        <f xml:space="preserve"> "." &amp; SUBSTITUTE(SUBSTITUTE(Tabelle4[[#This Row],[Spalte3]],"[",""),"]","")</f>
        <v>.</v>
      </c>
      <c r="U1135" t="str">
        <f>IF(Tabelle4[[#This Row],[Spalte5]]="BOOL","BOOL",
IF(Tabelle4[[#This Row],[Spalte5]]="DEZ+/-",
IF(P1136-Tabelle4[[#This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5" s="4" t="e">
        <f>IF(Tabelle4[[#This Row],[Spalte5]] = "BOOL","0.1",P1136-Tabelle4[[#This Row],[byte]])</f>
        <v>#VALUE!</v>
      </c>
    </row>
    <row r="1136" spans="15:22" x14ac:dyDescent="0.25">
      <c r="O1136" t="e">
        <f>MID(LEFT(Tabelle4[[#This Row],[Spalte4]],SEARCH(".",Tabelle4[[#This Row],[Spalte4]],1)-1),SEARCH("DB",Tabelle4[[#This Row],[Spalte4]],1),20)</f>
        <v>#VALUE!</v>
      </c>
      <c r="P11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6" s="2" t="str">
        <f>IF(ISNUMBER(SEARCH(".",RIGHT(Tabelle4[[#This Row],[Spalte4]],2),1)),RIGHT(Tabelle4[[#This Row],[Spalte4]],1),"")</f>
        <v/>
      </c>
      <c r="R1136" t="e">
        <f>_xlfn.TEXTJOIN(" ",FALSE,Tabelle4[[#This Row],[H]],_xlfn.TEXTJOIN(".",TRUE,Tabelle4[[#This Row],[byte]],Tabelle4[[#This Row],[bit]]))</f>
        <v>#VALUE!</v>
      </c>
      <c r="S1136" t="str">
        <f xml:space="preserve"> "." &amp; SUBSTITUTE(SUBSTITUTE(Tabelle4[[#This Row],[Spalte3]],"[",""),"]","")</f>
        <v>.</v>
      </c>
      <c r="U1136" t="str">
        <f>IF(Tabelle4[[#This Row],[Spalte5]]="BOOL","BOOL",
IF(Tabelle4[[#This Row],[Spalte5]]="DEZ+/-",
IF(P1137-Tabelle4[[#This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6" s="4" t="e">
        <f>IF(Tabelle4[[#This Row],[Spalte5]] = "BOOL","0.1",P1137-Tabelle4[[#This Row],[byte]])</f>
        <v>#VALUE!</v>
      </c>
    </row>
    <row r="1137" spans="15:22" x14ac:dyDescent="0.25">
      <c r="O1137" t="e">
        <f>MID(LEFT(Tabelle4[[#This Row],[Spalte4]],SEARCH(".",Tabelle4[[#This Row],[Spalte4]],1)-1),SEARCH("DB",Tabelle4[[#This Row],[Spalte4]],1),20)</f>
        <v>#VALUE!</v>
      </c>
      <c r="P11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7" s="2" t="str">
        <f>IF(ISNUMBER(SEARCH(".",RIGHT(Tabelle4[[#This Row],[Spalte4]],2),1)),RIGHT(Tabelle4[[#This Row],[Spalte4]],1),"")</f>
        <v/>
      </c>
      <c r="R1137" t="e">
        <f>_xlfn.TEXTJOIN(" ",FALSE,Tabelle4[[#This Row],[H]],_xlfn.TEXTJOIN(".",TRUE,Tabelle4[[#This Row],[byte]],Tabelle4[[#This Row],[bit]]))</f>
        <v>#VALUE!</v>
      </c>
      <c r="S1137" t="str">
        <f xml:space="preserve"> "." &amp; SUBSTITUTE(SUBSTITUTE(Tabelle4[[#This Row],[Spalte3]],"[",""),"]","")</f>
        <v>.</v>
      </c>
      <c r="U1137" t="str">
        <f>IF(Tabelle4[[#This Row],[Spalte5]]="BOOL","BOOL",
IF(Tabelle4[[#This Row],[Spalte5]]="DEZ+/-",
IF(P1138-Tabelle4[[#This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7" s="4" t="e">
        <f>IF(Tabelle4[[#This Row],[Spalte5]] = "BOOL","0.1",P1138-Tabelle4[[#This Row],[byte]])</f>
        <v>#VALUE!</v>
      </c>
    </row>
    <row r="1138" spans="15:22" x14ac:dyDescent="0.25">
      <c r="O1138" t="e">
        <f>MID(LEFT(Tabelle4[[#This Row],[Spalte4]],SEARCH(".",Tabelle4[[#This Row],[Spalte4]],1)-1),SEARCH("DB",Tabelle4[[#This Row],[Spalte4]],1),20)</f>
        <v>#VALUE!</v>
      </c>
      <c r="P11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8" s="2" t="str">
        <f>IF(ISNUMBER(SEARCH(".",RIGHT(Tabelle4[[#This Row],[Spalte4]],2),1)),RIGHT(Tabelle4[[#This Row],[Spalte4]],1),"")</f>
        <v/>
      </c>
      <c r="R1138" t="e">
        <f>_xlfn.TEXTJOIN(" ",FALSE,Tabelle4[[#This Row],[H]],_xlfn.TEXTJOIN(".",TRUE,Tabelle4[[#This Row],[byte]],Tabelle4[[#This Row],[bit]]))</f>
        <v>#VALUE!</v>
      </c>
      <c r="S1138" t="str">
        <f xml:space="preserve"> "." &amp; SUBSTITUTE(SUBSTITUTE(Tabelle4[[#This Row],[Spalte3]],"[",""),"]","")</f>
        <v>.</v>
      </c>
      <c r="U1138" t="str">
        <f>IF(Tabelle4[[#This Row],[Spalte5]]="BOOL","BOOL",
IF(Tabelle4[[#This Row],[Spalte5]]="DEZ+/-",
IF(P1139-Tabelle4[[#This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8" s="4" t="e">
        <f>IF(Tabelle4[[#This Row],[Spalte5]] = "BOOL","0.1",P1139-Tabelle4[[#This Row],[byte]])</f>
        <v>#VALUE!</v>
      </c>
    </row>
    <row r="1139" spans="15:22" x14ac:dyDescent="0.25">
      <c r="O1139" t="e">
        <f>MID(LEFT(Tabelle4[[#This Row],[Spalte4]],SEARCH(".",Tabelle4[[#This Row],[Spalte4]],1)-1),SEARCH("DB",Tabelle4[[#This Row],[Spalte4]],1),20)</f>
        <v>#VALUE!</v>
      </c>
      <c r="P11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39" s="2" t="str">
        <f>IF(ISNUMBER(SEARCH(".",RIGHT(Tabelle4[[#This Row],[Spalte4]],2),1)),RIGHT(Tabelle4[[#This Row],[Spalte4]],1),"")</f>
        <v/>
      </c>
      <c r="R1139" t="e">
        <f>_xlfn.TEXTJOIN(" ",FALSE,Tabelle4[[#This Row],[H]],_xlfn.TEXTJOIN(".",TRUE,Tabelle4[[#This Row],[byte]],Tabelle4[[#This Row],[bit]]))</f>
        <v>#VALUE!</v>
      </c>
      <c r="S1139" t="str">
        <f xml:space="preserve"> "." &amp; SUBSTITUTE(SUBSTITUTE(Tabelle4[[#This Row],[Spalte3]],"[",""),"]","")</f>
        <v>.</v>
      </c>
      <c r="U1139" t="str">
        <f>IF(Tabelle4[[#This Row],[Spalte5]]="BOOL","BOOL",
IF(Tabelle4[[#This Row],[Spalte5]]="DEZ+/-",
IF(P1140-Tabelle4[[#This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39" s="4" t="e">
        <f>IF(Tabelle4[[#This Row],[Spalte5]] = "BOOL","0.1",P1140-Tabelle4[[#This Row],[byte]])</f>
        <v>#VALUE!</v>
      </c>
    </row>
    <row r="1140" spans="15:22" x14ac:dyDescent="0.25">
      <c r="O1140" t="e">
        <f>MID(LEFT(Tabelle4[[#This Row],[Spalte4]],SEARCH(".",Tabelle4[[#This Row],[Spalte4]],1)-1),SEARCH("DB",Tabelle4[[#This Row],[Spalte4]],1),20)</f>
        <v>#VALUE!</v>
      </c>
      <c r="P11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0" s="2" t="str">
        <f>IF(ISNUMBER(SEARCH(".",RIGHT(Tabelle4[[#This Row],[Spalte4]],2),1)),RIGHT(Tabelle4[[#This Row],[Spalte4]],1),"")</f>
        <v/>
      </c>
      <c r="R1140" t="e">
        <f>_xlfn.TEXTJOIN(" ",FALSE,Tabelle4[[#This Row],[H]],_xlfn.TEXTJOIN(".",TRUE,Tabelle4[[#This Row],[byte]],Tabelle4[[#This Row],[bit]]))</f>
        <v>#VALUE!</v>
      </c>
      <c r="S1140" t="str">
        <f xml:space="preserve"> "." &amp; SUBSTITUTE(SUBSTITUTE(Tabelle4[[#This Row],[Spalte3]],"[",""),"]","")</f>
        <v>.</v>
      </c>
      <c r="U1140" t="str">
        <f>IF(Tabelle4[[#This Row],[Spalte5]]="BOOL","BOOL",
IF(Tabelle4[[#This Row],[Spalte5]]="DEZ+/-",
IF(P1141-Tabelle4[[#This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0" s="4" t="e">
        <f>IF(Tabelle4[[#This Row],[Spalte5]] = "BOOL","0.1",P1141-Tabelle4[[#This Row],[byte]])</f>
        <v>#VALUE!</v>
      </c>
    </row>
    <row r="1141" spans="15:22" x14ac:dyDescent="0.25">
      <c r="O1141" t="e">
        <f>MID(LEFT(Tabelle4[[#This Row],[Spalte4]],SEARCH(".",Tabelle4[[#This Row],[Spalte4]],1)-1),SEARCH("DB",Tabelle4[[#This Row],[Spalte4]],1),20)</f>
        <v>#VALUE!</v>
      </c>
      <c r="P11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1" s="2" t="str">
        <f>IF(ISNUMBER(SEARCH(".",RIGHT(Tabelle4[[#This Row],[Spalte4]],2),1)),RIGHT(Tabelle4[[#This Row],[Spalte4]],1),"")</f>
        <v/>
      </c>
      <c r="R1141" t="e">
        <f>_xlfn.TEXTJOIN(" ",FALSE,Tabelle4[[#This Row],[H]],_xlfn.TEXTJOIN(".",TRUE,Tabelle4[[#This Row],[byte]],Tabelle4[[#This Row],[bit]]))</f>
        <v>#VALUE!</v>
      </c>
      <c r="S1141" t="str">
        <f xml:space="preserve"> "." &amp; SUBSTITUTE(SUBSTITUTE(Tabelle4[[#This Row],[Spalte3]],"[",""),"]","")</f>
        <v>.</v>
      </c>
      <c r="U1141" t="str">
        <f>IF(Tabelle4[[#This Row],[Spalte5]]="BOOL","BOOL",
IF(Tabelle4[[#This Row],[Spalte5]]="DEZ+/-",
IF(P1142-Tabelle4[[#This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1" s="4" t="e">
        <f>IF(Tabelle4[[#This Row],[Spalte5]] = "BOOL","0.1",P1142-Tabelle4[[#This Row],[byte]])</f>
        <v>#VALUE!</v>
      </c>
    </row>
    <row r="1142" spans="15:22" x14ac:dyDescent="0.25">
      <c r="O1142" t="e">
        <f>MID(LEFT(Tabelle4[[#This Row],[Spalte4]],SEARCH(".",Tabelle4[[#This Row],[Spalte4]],1)-1),SEARCH("DB",Tabelle4[[#This Row],[Spalte4]],1),20)</f>
        <v>#VALUE!</v>
      </c>
      <c r="P11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2" s="2" t="str">
        <f>IF(ISNUMBER(SEARCH(".",RIGHT(Tabelle4[[#This Row],[Spalte4]],2),1)),RIGHT(Tabelle4[[#This Row],[Spalte4]],1),"")</f>
        <v/>
      </c>
      <c r="R1142" t="e">
        <f>_xlfn.TEXTJOIN(" ",FALSE,Tabelle4[[#This Row],[H]],_xlfn.TEXTJOIN(".",TRUE,Tabelle4[[#This Row],[byte]],Tabelle4[[#This Row],[bit]]))</f>
        <v>#VALUE!</v>
      </c>
      <c r="S1142" t="str">
        <f xml:space="preserve"> "." &amp; SUBSTITUTE(SUBSTITUTE(Tabelle4[[#This Row],[Spalte3]],"[",""),"]","")</f>
        <v>.</v>
      </c>
      <c r="U1142" t="str">
        <f>IF(Tabelle4[[#This Row],[Spalte5]]="BOOL","BOOL",
IF(Tabelle4[[#This Row],[Spalte5]]="DEZ+/-",
IF(P1143-Tabelle4[[#This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2" s="4" t="e">
        <f>IF(Tabelle4[[#This Row],[Spalte5]] = "BOOL","0.1",P1143-Tabelle4[[#This Row],[byte]])</f>
        <v>#VALUE!</v>
      </c>
    </row>
    <row r="1143" spans="15:22" x14ac:dyDescent="0.25">
      <c r="O1143" t="e">
        <f>MID(LEFT(Tabelle4[[#This Row],[Spalte4]],SEARCH(".",Tabelle4[[#This Row],[Spalte4]],1)-1),SEARCH("DB",Tabelle4[[#This Row],[Spalte4]],1),20)</f>
        <v>#VALUE!</v>
      </c>
      <c r="P11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3" s="2" t="str">
        <f>IF(ISNUMBER(SEARCH(".",RIGHT(Tabelle4[[#This Row],[Spalte4]],2),1)),RIGHT(Tabelle4[[#This Row],[Spalte4]],1),"")</f>
        <v/>
      </c>
      <c r="R1143" t="e">
        <f>_xlfn.TEXTJOIN(" ",FALSE,Tabelle4[[#This Row],[H]],_xlfn.TEXTJOIN(".",TRUE,Tabelle4[[#This Row],[byte]],Tabelle4[[#This Row],[bit]]))</f>
        <v>#VALUE!</v>
      </c>
      <c r="S1143" t="str">
        <f xml:space="preserve"> "." &amp; SUBSTITUTE(SUBSTITUTE(Tabelle4[[#This Row],[Spalte3]],"[",""),"]","")</f>
        <v>.</v>
      </c>
      <c r="U1143" t="str">
        <f>IF(Tabelle4[[#This Row],[Spalte5]]="BOOL","BOOL",
IF(Tabelle4[[#This Row],[Spalte5]]="DEZ+/-",
IF(P1144-Tabelle4[[#This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3" s="4" t="e">
        <f>IF(Tabelle4[[#This Row],[Spalte5]] = "BOOL","0.1",P1144-Tabelle4[[#This Row],[byte]])</f>
        <v>#VALUE!</v>
      </c>
    </row>
    <row r="1144" spans="15:22" x14ac:dyDescent="0.25">
      <c r="O1144" t="e">
        <f>MID(LEFT(Tabelle4[[#This Row],[Spalte4]],SEARCH(".",Tabelle4[[#This Row],[Spalte4]],1)-1),SEARCH("DB",Tabelle4[[#This Row],[Spalte4]],1),20)</f>
        <v>#VALUE!</v>
      </c>
      <c r="P11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4" s="2" t="str">
        <f>IF(ISNUMBER(SEARCH(".",RIGHT(Tabelle4[[#This Row],[Spalte4]],2),1)),RIGHT(Tabelle4[[#This Row],[Spalte4]],1),"")</f>
        <v/>
      </c>
      <c r="R1144" t="e">
        <f>_xlfn.TEXTJOIN(" ",FALSE,Tabelle4[[#This Row],[H]],_xlfn.TEXTJOIN(".",TRUE,Tabelle4[[#This Row],[byte]],Tabelle4[[#This Row],[bit]]))</f>
        <v>#VALUE!</v>
      </c>
      <c r="S1144" t="str">
        <f xml:space="preserve"> "." &amp; SUBSTITUTE(SUBSTITUTE(Tabelle4[[#This Row],[Spalte3]],"[",""),"]","")</f>
        <v>.</v>
      </c>
      <c r="U1144" t="str">
        <f>IF(Tabelle4[[#This Row],[Spalte5]]="BOOL","BOOL",
IF(Tabelle4[[#This Row],[Spalte5]]="DEZ+/-",
IF(P1145-Tabelle4[[#This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4" s="4" t="e">
        <f>IF(Tabelle4[[#This Row],[Spalte5]] = "BOOL","0.1",P1145-Tabelle4[[#This Row],[byte]])</f>
        <v>#VALUE!</v>
      </c>
    </row>
    <row r="1145" spans="15:22" x14ac:dyDescent="0.25">
      <c r="O1145" t="e">
        <f>MID(LEFT(Tabelle4[[#This Row],[Spalte4]],SEARCH(".",Tabelle4[[#This Row],[Spalte4]],1)-1),SEARCH("DB",Tabelle4[[#This Row],[Spalte4]],1),20)</f>
        <v>#VALUE!</v>
      </c>
      <c r="P11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5" s="2" t="str">
        <f>IF(ISNUMBER(SEARCH(".",RIGHT(Tabelle4[[#This Row],[Spalte4]],2),1)),RIGHT(Tabelle4[[#This Row],[Spalte4]],1),"")</f>
        <v/>
      </c>
      <c r="R1145" t="e">
        <f>_xlfn.TEXTJOIN(" ",FALSE,Tabelle4[[#This Row],[H]],_xlfn.TEXTJOIN(".",TRUE,Tabelle4[[#This Row],[byte]],Tabelle4[[#This Row],[bit]]))</f>
        <v>#VALUE!</v>
      </c>
      <c r="S1145" t="str">
        <f xml:space="preserve"> "." &amp; SUBSTITUTE(SUBSTITUTE(Tabelle4[[#This Row],[Spalte3]],"[",""),"]","")</f>
        <v>.</v>
      </c>
      <c r="U1145" t="str">
        <f>IF(Tabelle4[[#This Row],[Spalte5]]="BOOL","BOOL",
IF(Tabelle4[[#This Row],[Spalte5]]="DEZ+/-",
IF(P1146-Tabelle4[[#This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5" s="4" t="e">
        <f>IF(Tabelle4[[#This Row],[Spalte5]] = "BOOL","0.1",P1146-Tabelle4[[#This Row],[byte]])</f>
        <v>#VALUE!</v>
      </c>
    </row>
    <row r="1146" spans="15:22" x14ac:dyDescent="0.25">
      <c r="O1146" t="e">
        <f>MID(LEFT(Tabelle4[[#This Row],[Spalte4]],SEARCH(".",Tabelle4[[#This Row],[Spalte4]],1)-1),SEARCH("DB",Tabelle4[[#This Row],[Spalte4]],1),20)</f>
        <v>#VALUE!</v>
      </c>
      <c r="P11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6" s="2" t="str">
        <f>IF(ISNUMBER(SEARCH(".",RIGHT(Tabelle4[[#This Row],[Spalte4]],2),1)),RIGHT(Tabelle4[[#This Row],[Spalte4]],1),"")</f>
        <v/>
      </c>
      <c r="R1146" t="e">
        <f>_xlfn.TEXTJOIN(" ",FALSE,Tabelle4[[#This Row],[H]],_xlfn.TEXTJOIN(".",TRUE,Tabelle4[[#This Row],[byte]],Tabelle4[[#This Row],[bit]]))</f>
        <v>#VALUE!</v>
      </c>
      <c r="S1146" t="str">
        <f xml:space="preserve"> "." &amp; SUBSTITUTE(SUBSTITUTE(Tabelle4[[#This Row],[Spalte3]],"[",""),"]","")</f>
        <v>.</v>
      </c>
      <c r="U1146" t="str">
        <f>IF(Tabelle4[[#This Row],[Spalte5]]="BOOL","BOOL",
IF(Tabelle4[[#This Row],[Spalte5]]="DEZ+/-",
IF(P1147-Tabelle4[[#This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6" s="4" t="e">
        <f>IF(Tabelle4[[#This Row],[Spalte5]] = "BOOL","0.1",P1147-Tabelle4[[#This Row],[byte]])</f>
        <v>#VALUE!</v>
      </c>
    </row>
    <row r="1147" spans="15:22" x14ac:dyDescent="0.25">
      <c r="O1147" t="e">
        <f>MID(LEFT(Tabelle4[[#This Row],[Spalte4]],SEARCH(".",Tabelle4[[#This Row],[Spalte4]],1)-1),SEARCH("DB",Tabelle4[[#This Row],[Spalte4]],1),20)</f>
        <v>#VALUE!</v>
      </c>
      <c r="P11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7" s="2" t="str">
        <f>IF(ISNUMBER(SEARCH(".",RIGHT(Tabelle4[[#This Row],[Spalte4]],2),1)),RIGHT(Tabelle4[[#This Row],[Spalte4]],1),"")</f>
        <v/>
      </c>
      <c r="R1147" t="e">
        <f>_xlfn.TEXTJOIN(" ",FALSE,Tabelle4[[#This Row],[H]],_xlfn.TEXTJOIN(".",TRUE,Tabelle4[[#This Row],[byte]],Tabelle4[[#This Row],[bit]]))</f>
        <v>#VALUE!</v>
      </c>
      <c r="S1147" t="str">
        <f xml:space="preserve"> "." &amp; SUBSTITUTE(SUBSTITUTE(Tabelle4[[#This Row],[Spalte3]],"[",""),"]","")</f>
        <v>.</v>
      </c>
      <c r="U1147" t="str">
        <f>IF(Tabelle4[[#This Row],[Spalte5]]="BOOL","BOOL",
IF(Tabelle4[[#This Row],[Spalte5]]="DEZ+/-",
IF(P1148-Tabelle4[[#This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7" s="4" t="e">
        <f>IF(Tabelle4[[#This Row],[Spalte5]] = "BOOL","0.1",P1148-Tabelle4[[#This Row],[byte]])</f>
        <v>#VALUE!</v>
      </c>
    </row>
    <row r="1148" spans="15:22" x14ac:dyDescent="0.25">
      <c r="O1148" t="e">
        <f>MID(LEFT(Tabelle4[[#This Row],[Spalte4]],SEARCH(".",Tabelle4[[#This Row],[Spalte4]],1)-1),SEARCH("DB",Tabelle4[[#This Row],[Spalte4]],1),20)</f>
        <v>#VALUE!</v>
      </c>
      <c r="P11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8" s="2" t="str">
        <f>IF(ISNUMBER(SEARCH(".",RIGHT(Tabelle4[[#This Row],[Spalte4]],2),1)),RIGHT(Tabelle4[[#This Row],[Spalte4]],1),"")</f>
        <v/>
      </c>
      <c r="R1148" t="e">
        <f>_xlfn.TEXTJOIN(" ",FALSE,Tabelle4[[#This Row],[H]],_xlfn.TEXTJOIN(".",TRUE,Tabelle4[[#This Row],[byte]],Tabelle4[[#This Row],[bit]]))</f>
        <v>#VALUE!</v>
      </c>
      <c r="S1148" t="str">
        <f xml:space="preserve"> "." &amp; SUBSTITUTE(SUBSTITUTE(Tabelle4[[#This Row],[Spalte3]],"[",""),"]","")</f>
        <v>.</v>
      </c>
      <c r="U1148" t="str">
        <f>IF(Tabelle4[[#This Row],[Spalte5]]="BOOL","BOOL",
IF(Tabelle4[[#This Row],[Spalte5]]="DEZ+/-",
IF(P1149-Tabelle4[[#This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8" s="4" t="e">
        <f>IF(Tabelle4[[#This Row],[Spalte5]] = "BOOL","0.1",P1149-Tabelle4[[#This Row],[byte]])</f>
        <v>#VALUE!</v>
      </c>
    </row>
    <row r="1149" spans="15:22" x14ac:dyDescent="0.25">
      <c r="O1149" t="e">
        <f>MID(LEFT(Tabelle4[[#This Row],[Spalte4]],SEARCH(".",Tabelle4[[#This Row],[Spalte4]],1)-1),SEARCH("DB",Tabelle4[[#This Row],[Spalte4]],1),20)</f>
        <v>#VALUE!</v>
      </c>
      <c r="P11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49" s="2" t="str">
        <f>IF(ISNUMBER(SEARCH(".",RIGHT(Tabelle4[[#This Row],[Spalte4]],2),1)),RIGHT(Tabelle4[[#This Row],[Spalte4]],1),"")</f>
        <v/>
      </c>
      <c r="R1149" t="e">
        <f>_xlfn.TEXTJOIN(" ",FALSE,Tabelle4[[#This Row],[H]],_xlfn.TEXTJOIN(".",TRUE,Tabelle4[[#This Row],[byte]],Tabelle4[[#This Row],[bit]]))</f>
        <v>#VALUE!</v>
      </c>
      <c r="S1149" t="str">
        <f xml:space="preserve"> "." &amp; SUBSTITUTE(SUBSTITUTE(Tabelle4[[#This Row],[Spalte3]],"[",""),"]","")</f>
        <v>.</v>
      </c>
      <c r="U1149" t="str">
        <f>IF(Tabelle4[[#This Row],[Spalte5]]="BOOL","BOOL",
IF(Tabelle4[[#This Row],[Spalte5]]="DEZ+/-",
IF(P1150-Tabelle4[[#This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49" s="4" t="e">
        <f>IF(Tabelle4[[#This Row],[Spalte5]] = "BOOL","0.1",P1150-Tabelle4[[#This Row],[byte]])</f>
        <v>#VALUE!</v>
      </c>
    </row>
    <row r="1150" spans="15:22" x14ac:dyDescent="0.25">
      <c r="O1150" t="e">
        <f>MID(LEFT(Tabelle4[[#This Row],[Spalte4]],SEARCH(".",Tabelle4[[#This Row],[Spalte4]],1)-1),SEARCH("DB",Tabelle4[[#This Row],[Spalte4]],1),20)</f>
        <v>#VALUE!</v>
      </c>
      <c r="P11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0" s="2" t="str">
        <f>IF(ISNUMBER(SEARCH(".",RIGHT(Tabelle4[[#This Row],[Spalte4]],2),1)),RIGHT(Tabelle4[[#This Row],[Spalte4]],1),"")</f>
        <v/>
      </c>
      <c r="R1150" t="e">
        <f>_xlfn.TEXTJOIN(" ",FALSE,Tabelle4[[#This Row],[H]],_xlfn.TEXTJOIN(".",TRUE,Tabelle4[[#This Row],[byte]],Tabelle4[[#This Row],[bit]]))</f>
        <v>#VALUE!</v>
      </c>
      <c r="S1150" t="str">
        <f xml:space="preserve"> "." &amp; SUBSTITUTE(SUBSTITUTE(Tabelle4[[#This Row],[Spalte3]],"[",""),"]","")</f>
        <v>.</v>
      </c>
      <c r="U1150" t="str">
        <f>IF(Tabelle4[[#This Row],[Spalte5]]="BOOL","BOOL",
IF(Tabelle4[[#This Row],[Spalte5]]="DEZ+/-",
IF(P1151-Tabelle4[[#This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0" s="4" t="e">
        <f>IF(Tabelle4[[#This Row],[Spalte5]] = "BOOL","0.1",P1151-Tabelle4[[#This Row],[byte]])</f>
        <v>#VALUE!</v>
      </c>
    </row>
    <row r="1151" spans="15:22" x14ac:dyDescent="0.25">
      <c r="O1151" t="e">
        <f>MID(LEFT(Tabelle4[[#This Row],[Spalte4]],SEARCH(".",Tabelle4[[#This Row],[Spalte4]],1)-1),SEARCH("DB",Tabelle4[[#This Row],[Spalte4]],1),20)</f>
        <v>#VALUE!</v>
      </c>
      <c r="P11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1" s="2" t="str">
        <f>IF(ISNUMBER(SEARCH(".",RIGHT(Tabelle4[[#This Row],[Spalte4]],2),1)),RIGHT(Tabelle4[[#This Row],[Spalte4]],1),"")</f>
        <v/>
      </c>
      <c r="R1151" t="e">
        <f>_xlfn.TEXTJOIN(" ",FALSE,Tabelle4[[#This Row],[H]],_xlfn.TEXTJOIN(".",TRUE,Tabelle4[[#This Row],[byte]],Tabelle4[[#This Row],[bit]]))</f>
        <v>#VALUE!</v>
      </c>
      <c r="S1151" t="str">
        <f xml:space="preserve"> "." &amp; SUBSTITUTE(SUBSTITUTE(Tabelle4[[#This Row],[Spalte3]],"[",""),"]","")</f>
        <v>.</v>
      </c>
      <c r="U1151" t="str">
        <f>IF(Tabelle4[[#This Row],[Spalte5]]="BOOL","BOOL",
IF(Tabelle4[[#This Row],[Spalte5]]="DEZ+/-",
IF(P1152-Tabelle4[[#This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1" s="4" t="e">
        <f>IF(Tabelle4[[#This Row],[Spalte5]] = "BOOL","0.1",P1152-Tabelle4[[#This Row],[byte]])</f>
        <v>#VALUE!</v>
      </c>
    </row>
    <row r="1152" spans="15:22" x14ac:dyDescent="0.25">
      <c r="O1152" t="e">
        <f>MID(LEFT(Tabelle4[[#This Row],[Spalte4]],SEARCH(".",Tabelle4[[#This Row],[Spalte4]],1)-1),SEARCH("DB",Tabelle4[[#This Row],[Spalte4]],1),20)</f>
        <v>#VALUE!</v>
      </c>
      <c r="P11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2" s="2" t="str">
        <f>IF(ISNUMBER(SEARCH(".",RIGHT(Tabelle4[[#This Row],[Spalte4]],2),1)),RIGHT(Tabelle4[[#This Row],[Spalte4]],1),"")</f>
        <v/>
      </c>
      <c r="R1152" t="e">
        <f>_xlfn.TEXTJOIN(" ",FALSE,Tabelle4[[#This Row],[H]],_xlfn.TEXTJOIN(".",TRUE,Tabelle4[[#This Row],[byte]],Tabelle4[[#This Row],[bit]]))</f>
        <v>#VALUE!</v>
      </c>
      <c r="S1152" t="str">
        <f xml:space="preserve"> "." &amp; SUBSTITUTE(SUBSTITUTE(Tabelle4[[#This Row],[Spalte3]],"[",""),"]","")</f>
        <v>.</v>
      </c>
      <c r="U1152" t="str">
        <f>IF(Tabelle4[[#This Row],[Spalte5]]="BOOL","BOOL",
IF(Tabelle4[[#This Row],[Spalte5]]="DEZ+/-",
IF(P1153-Tabelle4[[#This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2" s="4" t="e">
        <f>IF(Tabelle4[[#This Row],[Spalte5]] = "BOOL","0.1",P1153-Tabelle4[[#This Row],[byte]])</f>
        <v>#VALUE!</v>
      </c>
    </row>
    <row r="1153" spans="15:22" x14ac:dyDescent="0.25">
      <c r="O1153" t="e">
        <f>MID(LEFT(Tabelle4[[#This Row],[Spalte4]],SEARCH(".",Tabelle4[[#This Row],[Spalte4]],1)-1),SEARCH("DB",Tabelle4[[#This Row],[Spalte4]],1),20)</f>
        <v>#VALUE!</v>
      </c>
      <c r="P11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3" s="2" t="str">
        <f>IF(ISNUMBER(SEARCH(".",RIGHT(Tabelle4[[#This Row],[Spalte4]],2),1)),RIGHT(Tabelle4[[#This Row],[Spalte4]],1),"")</f>
        <v/>
      </c>
      <c r="R1153" t="e">
        <f>_xlfn.TEXTJOIN(" ",FALSE,Tabelle4[[#This Row],[H]],_xlfn.TEXTJOIN(".",TRUE,Tabelle4[[#This Row],[byte]],Tabelle4[[#This Row],[bit]]))</f>
        <v>#VALUE!</v>
      </c>
      <c r="S1153" t="str">
        <f xml:space="preserve"> "." &amp; SUBSTITUTE(SUBSTITUTE(Tabelle4[[#This Row],[Spalte3]],"[",""),"]","")</f>
        <v>.</v>
      </c>
      <c r="U1153" t="str">
        <f>IF(Tabelle4[[#This Row],[Spalte5]]="BOOL","BOOL",
IF(Tabelle4[[#This Row],[Spalte5]]="DEZ+/-",
IF(P1154-Tabelle4[[#This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3" s="4" t="e">
        <f>IF(Tabelle4[[#This Row],[Spalte5]] = "BOOL","0.1",P1154-Tabelle4[[#This Row],[byte]])</f>
        <v>#VALUE!</v>
      </c>
    </row>
    <row r="1154" spans="15:22" x14ac:dyDescent="0.25">
      <c r="O1154" t="e">
        <f>MID(LEFT(Tabelle4[[#This Row],[Spalte4]],SEARCH(".",Tabelle4[[#This Row],[Spalte4]],1)-1),SEARCH("DB",Tabelle4[[#This Row],[Spalte4]],1),20)</f>
        <v>#VALUE!</v>
      </c>
      <c r="P11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4" s="2" t="str">
        <f>IF(ISNUMBER(SEARCH(".",RIGHT(Tabelle4[[#This Row],[Spalte4]],2),1)),RIGHT(Tabelle4[[#This Row],[Spalte4]],1),"")</f>
        <v/>
      </c>
      <c r="R1154" t="e">
        <f>_xlfn.TEXTJOIN(" ",FALSE,Tabelle4[[#This Row],[H]],_xlfn.TEXTJOIN(".",TRUE,Tabelle4[[#This Row],[byte]],Tabelle4[[#This Row],[bit]]))</f>
        <v>#VALUE!</v>
      </c>
      <c r="S1154" t="str">
        <f xml:space="preserve"> "." &amp; SUBSTITUTE(SUBSTITUTE(Tabelle4[[#This Row],[Spalte3]],"[",""),"]","")</f>
        <v>.</v>
      </c>
      <c r="U1154" t="str">
        <f>IF(Tabelle4[[#This Row],[Spalte5]]="BOOL","BOOL",
IF(Tabelle4[[#This Row],[Spalte5]]="DEZ+/-",
IF(P1155-Tabelle4[[#This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4" s="4" t="e">
        <f>IF(Tabelle4[[#This Row],[Spalte5]] = "BOOL","0.1",P1155-Tabelle4[[#This Row],[byte]])</f>
        <v>#VALUE!</v>
      </c>
    </row>
    <row r="1155" spans="15:22" x14ac:dyDescent="0.25">
      <c r="O1155" t="e">
        <f>MID(LEFT(Tabelle4[[#This Row],[Spalte4]],SEARCH(".",Tabelle4[[#This Row],[Spalte4]],1)-1),SEARCH("DB",Tabelle4[[#This Row],[Spalte4]],1),20)</f>
        <v>#VALUE!</v>
      </c>
      <c r="P11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5" s="2" t="str">
        <f>IF(ISNUMBER(SEARCH(".",RIGHT(Tabelle4[[#This Row],[Spalte4]],2),1)),RIGHT(Tabelle4[[#This Row],[Spalte4]],1),"")</f>
        <v/>
      </c>
      <c r="R1155" t="e">
        <f>_xlfn.TEXTJOIN(" ",FALSE,Tabelle4[[#This Row],[H]],_xlfn.TEXTJOIN(".",TRUE,Tabelle4[[#This Row],[byte]],Tabelle4[[#This Row],[bit]]))</f>
        <v>#VALUE!</v>
      </c>
      <c r="S1155" t="str">
        <f xml:space="preserve"> "." &amp; SUBSTITUTE(SUBSTITUTE(Tabelle4[[#This Row],[Spalte3]],"[",""),"]","")</f>
        <v>.</v>
      </c>
      <c r="U1155" t="str">
        <f>IF(Tabelle4[[#This Row],[Spalte5]]="BOOL","BOOL",
IF(Tabelle4[[#This Row],[Spalte5]]="DEZ+/-",
IF(P1156-Tabelle4[[#This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5" s="4" t="e">
        <f>IF(Tabelle4[[#This Row],[Spalte5]] = "BOOL","0.1",P1156-Tabelle4[[#This Row],[byte]])</f>
        <v>#VALUE!</v>
      </c>
    </row>
    <row r="1156" spans="15:22" x14ac:dyDescent="0.25">
      <c r="O1156" t="e">
        <f>MID(LEFT(Tabelle4[[#This Row],[Spalte4]],SEARCH(".",Tabelle4[[#This Row],[Spalte4]],1)-1),SEARCH("DB",Tabelle4[[#This Row],[Spalte4]],1),20)</f>
        <v>#VALUE!</v>
      </c>
      <c r="P11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6" s="2" t="str">
        <f>IF(ISNUMBER(SEARCH(".",RIGHT(Tabelle4[[#This Row],[Spalte4]],2),1)),RIGHT(Tabelle4[[#This Row],[Spalte4]],1),"")</f>
        <v/>
      </c>
      <c r="R1156" t="e">
        <f>_xlfn.TEXTJOIN(" ",FALSE,Tabelle4[[#This Row],[H]],_xlfn.TEXTJOIN(".",TRUE,Tabelle4[[#This Row],[byte]],Tabelle4[[#This Row],[bit]]))</f>
        <v>#VALUE!</v>
      </c>
      <c r="S1156" t="str">
        <f xml:space="preserve"> "." &amp; SUBSTITUTE(SUBSTITUTE(Tabelle4[[#This Row],[Spalte3]],"[",""),"]","")</f>
        <v>.</v>
      </c>
      <c r="U1156" t="str">
        <f>IF(Tabelle4[[#This Row],[Spalte5]]="BOOL","BOOL",
IF(Tabelle4[[#This Row],[Spalte5]]="DEZ+/-",
IF(P1157-Tabelle4[[#This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6" s="4" t="e">
        <f>IF(Tabelle4[[#This Row],[Spalte5]] = "BOOL","0.1",P1157-Tabelle4[[#This Row],[byte]])</f>
        <v>#VALUE!</v>
      </c>
    </row>
    <row r="1157" spans="15:22" x14ac:dyDescent="0.25">
      <c r="O1157" t="e">
        <f>MID(LEFT(Tabelle4[[#This Row],[Spalte4]],SEARCH(".",Tabelle4[[#This Row],[Spalte4]],1)-1),SEARCH("DB",Tabelle4[[#This Row],[Spalte4]],1),20)</f>
        <v>#VALUE!</v>
      </c>
      <c r="P11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7" s="2" t="str">
        <f>IF(ISNUMBER(SEARCH(".",RIGHT(Tabelle4[[#This Row],[Spalte4]],2),1)),RIGHT(Tabelle4[[#This Row],[Spalte4]],1),"")</f>
        <v/>
      </c>
      <c r="R1157" t="e">
        <f>_xlfn.TEXTJOIN(" ",FALSE,Tabelle4[[#This Row],[H]],_xlfn.TEXTJOIN(".",TRUE,Tabelle4[[#This Row],[byte]],Tabelle4[[#This Row],[bit]]))</f>
        <v>#VALUE!</v>
      </c>
      <c r="S1157" t="str">
        <f xml:space="preserve"> "." &amp; SUBSTITUTE(SUBSTITUTE(Tabelle4[[#This Row],[Spalte3]],"[",""),"]","")</f>
        <v>.</v>
      </c>
      <c r="U1157" t="str">
        <f>IF(Tabelle4[[#This Row],[Spalte5]]="BOOL","BOOL",
IF(Tabelle4[[#This Row],[Spalte5]]="DEZ+/-",
IF(P1158-Tabelle4[[#This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7" s="4" t="e">
        <f>IF(Tabelle4[[#This Row],[Spalte5]] = "BOOL","0.1",P1158-Tabelle4[[#This Row],[byte]])</f>
        <v>#VALUE!</v>
      </c>
    </row>
    <row r="1158" spans="15:22" x14ac:dyDescent="0.25">
      <c r="O1158" t="e">
        <f>MID(LEFT(Tabelle4[[#This Row],[Spalte4]],SEARCH(".",Tabelle4[[#This Row],[Spalte4]],1)-1),SEARCH("DB",Tabelle4[[#This Row],[Spalte4]],1),20)</f>
        <v>#VALUE!</v>
      </c>
      <c r="P11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8" s="2" t="str">
        <f>IF(ISNUMBER(SEARCH(".",RIGHT(Tabelle4[[#This Row],[Spalte4]],2),1)),RIGHT(Tabelle4[[#This Row],[Spalte4]],1),"")</f>
        <v/>
      </c>
      <c r="R1158" t="e">
        <f>_xlfn.TEXTJOIN(" ",FALSE,Tabelle4[[#This Row],[H]],_xlfn.TEXTJOIN(".",TRUE,Tabelle4[[#This Row],[byte]],Tabelle4[[#This Row],[bit]]))</f>
        <v>#VALUE!</v>
      </c>
      <c r="S1158" t="str">
        <f xml:space="preserve"> "." &amp; SUBSTITUTE(SUBSTITUTE(Tabelle4[[#This Row],[Spalte3]],"[",""),"]","")</f>
        <v>.</v>
      </c>
      <c r="U1158" t="str">
        <f>IF(Tabelle4[[#This Row],[Spalte5]]="BOOL","BOOL",
IF(Tabelle4[[#This Row],[Spalte5]]="DEZ+/-",
IF(P1159-Tabelle4[[#This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8" s="4" t="e">
        <f>IF(Tabelle4[[#This Row],[Spalte5]] = "BOOL","0.1",P1159-Tabelle4[[#This Row],[byte]])</f>
        <v>#VALUE!</v>
      </c>
    </row>
    <row r="1159" spans="15:22" x14ac:dyDescent="0.25">
      <c r="O1159" t="e">
        <f>MID(LEFT(Tabelle4[[#This Row],[Spalte4]],SEARCH(".",Tabelle4[[#This Row],[Spalte4]],1)-1),SEARCH("DB",Tabelle4[[#This Row],[Spalte4]],1),20)</f>
        <v>#VALUE!</v>
      </c>
      <c r="P11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59" s="2" t="str">
        <f>IF(ISNUMBER(SEARCH(".",RIGHT(Tabelle4[[#This Row],[Spalte4]],2),1)),RIGHT(Tabelle4[[#This Row],[Spalte4]],1),"")</f>
        <v/>
      </c>
      <c r="R1159" t="e">
        <f>_xlfn.TEXTJOIN(" ",FALSE,Tabelle4[[#This Row],[H]],_xlfn.TEXTJOIN(".",TRUE,Tabelle4[[#This Row],[byte]],Tabelle4[[#This Row],[bit]]))</f>
        <v>#VALUE!</v>
      </c>
      <c r="S1159" t="str">
        <f xml:space="preserve"> "." &amp; SUBSTITUTE(SUBSTITUTE(Tabelle4[[#This Row],[Spalte3]],"[",""),"]","")</f>
        <v>.</v>
      </c>
      <c r="U1159" t="str">
        <f>IF(Tabelle4[[#This Row],[Spalte5]]="BOOL","BOOL",
IF(Tabelle4[[#This Row],[Spalte5]]="DEZ+/-",
IF(P1160-Tabelle4[[#This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59" s="4" t="e">
        <f>IF(Tabelle4[[#This Row],[Spalte5]] = "BOOL","0.1",P1160-Tabelle4[[#This Row],[byte]])</f>
        <v>#VALUE!</v>
      </c>
    </row>
    <row r="1160" spans="15:22" x14ac:dyDescent="0.25">
      <c r="O1160" t="e">
        <f>MID(LEFT(Tabelle4[[#This Row],[Spalte4]],SEARCH(".",Tabelle4[[#This Row],[Spalte4]],1)-1),SEARCH("DB",Tabelle4[[#This Row],[Spalte4]],1),20)</f>
        <v>#VALUE!</v>
      </c>
      <c r="P11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0" s="2" t="str">
        <f>IF(ISNUMBER(SEARCH(".",RIGHT(Tabelle4[[#This Row],[Spalte4]],2),1)),RIGHT(Tabelle4[[#This Row],[Spalte4]],1),"")</f>
        <v/>
      </c>
      <c r="R1160" t="e">
        <f>_xlfn.TEXTJOIN(" ",FALSE,Tabelle4[[#This Row],[H]],_xlfn.TEXTJOIN(".",TRUE,Tabelle4[[#This Row],[byte]],Tabelle4[[#This Row],[bit]]))</f>
        <v>#VALUE!</v>
      </c>
      <c r="S1160" t="str">
        <f xml:space="preserve"> "." &amp; SUBSTITUTE(SUBSTITUTE(Tabelle4[[#This Row],[Spalte3]],"[",""),"]","")</f>
        <v>.</v>
      </c>
      <c r="U1160" t="str">
        <f>IF(Tabelle4[[#This Row],[Spalte5]]="BOOL","BOOL",
IF(Tabelle4[[#This Row],[Spalte5]]="DEZ+/-",
IF(P1161-Tabelle4[[#This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0" s="4" t="e">
        <f>IF(Tabelle4[[#This Row],[Spalte5]] = "BOOL","0.1",P1161-Tabelle4[[#This Row],[byte]])</f>
        <v>#VALUE!</v>
      </c>
    </row>
    <row r="1161" spans="15:22" x14ac:dyDescent="0.25">
      <c r="O1161" t="e">
        <f>MID(LEFT(Tabelle4[[#This Row],[Spalte4]],SEARCH(".",Tabelle4[[#This Row],[Spalte4]],1)-1),SEARCH("DB",Tabelle4[[#This Row],[Spalte4]],1),20)</f>
        <v>#VALUE!</v>
      </c>
      <c r="P11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1" s="2" t="str">
        <f>IF(ISNUMBER(SEARCH(".",RIGHT(Tabelle4[[#This Row],[Spalte4]],2),1)),RIGHT(Tabelle4[[#This Row],[Spalte4]],1),"")</f>
        <v/>
      </c>
      <c r="R1161" t="e">
        <f>_xlfn.TEXTJOIN(" ",FALSE,Tabelle4[[#This Row],[H]],_xlfn.TEXTJOIN(".",TRUE,Tabelle4[[#This Row],[byte]],Tabelle4[[#This Row],[bit]]))</f>
        <v>#VALUE!</v>
      </c>
      <c r="S1161" t="str">
        <f xml:space="preserve"> "." &amp; SUBSTITUTE(SUBSTITUTE(Tabelle4[[#This Row],[Spalte3]],"[",""),"]","")</f>
        <v>.</v>
      </c>
      <c r="U1161" t="str">
        <f>IF(Tabelle4[[#This Row],[Spalte5]]="BOOL","BOOL",
IF(Tabelle4[[#This Row],[Spalte5]]="DEZ+/-",
IF(P1162-Tabelle4[[#This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1" s="4" t="e">
        <f>IF(Tabelle4[[#This Row],[Spalte5]] = "BOOL","0.1",P1162-Tabelle4[[#This Row],[byte]])</f>
        <v>#VALUE!</v>
      </c>
    </row>
    <row r="1162" spans="15:22" x14ac:dyDescent="0.25">
      <c r="O1162" t="e">
        <f>MID(LEFT(Tabelle4[[#This Row],[Spalte4]],SEARCH(".",Tabelle4[[#This Row],[Spalte4]],1)-1),SEARCH("DB",Tabelle4[[#This Row],[Spalte4]],1),20)</f>
        <v>#VALUE!</v>
      </c>
      <c r="P11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2" s="2" t="str">
        <f>IF(ISNUMBER(SEARCH(".",RIGHT(Tabelle4[[#This Row],[Spalte4]],2),1)),RIGHT(Tabelle4[[#This Row],[Spalte4]],1),"")</f>
        <v/>
      </c>
      <c r="R1162" t="e">
        <f>_xlfn.TEXTJOIN(" ",FALSE,Tabelle4[[#This Row],[H]],_xlfn.TEXTJOIN(".",TRUE,Tabelle4[[#This Row],[byte]],Tabelle4[[#This Row],[bit]]))</f>
        <v>#VALUE!</v>
      </c>
      <c r="S1162" t="str">
        <f xml:space="preserve"> "." &amp; SUBSTITUTE(SUBSTITUTE(Tabelle4[[#This Row],[Spalte3]],"[",""),"]","")</f>
        <v>.</v>
      </c>
      <c r="U1162" t="str">
        <f>IF(Tabelle4[[#This Row],[Spalte5]]="BOOL","BOOL",
IF(Tabelle4[[#This Row],[Spalte5]]="DEZ+/-",
IF(P1163-Tabelle4[[#This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2" s="4" t="e">
        <f>IF(Tabelle4[[#This Row],[Spalte5]] = "BOOL","0.1",P1163-Tabelle4[[#This Row],[byte]])</f>
        <v>#VALUE!</v>
      </c>
    </row>
    <row r="1163" spans="15:22" x14ac:dyDescent="0.25">
      <c r="O1163" t="e">
        <f>MID(LEFT(Tabelle4[[#This Row],[Spalte4]],SEARCH(".",Tabelle4[[#This Row],[Spalte4]],1)-1),SEARCH("DB",Tabelle4[[#This Row],[Spalte4]],1),20)</f>
        <v>#VALUE!</v>
      </c>
      <c r="P11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3" s="2" t="str">
        <f>IF(ISNUMBER(SEARCH(".",RIGHT(Tabelle4[[#This Row],[Spalte4]],2),1)),RIGHT(Tabelle4[[#This Row],[Spalte4]],1),"")</f>
        <v/>
      </c>
      <c r="R1163" t="e">
        <f>_xlfn.TEXTJOIN(" ",FALSE,Tabelle4[[#This Row],[H]],_xlfn.TEXTJOIN(".",TRUE,Tabelle4[[#This Row],[byte]],Tabelle4[[#This Row],[bit]]))</f>
        <v>#VALUE!</v>
      </c>
      <c r="S1163" t="str">
        <f xml:space="preserve"> "." &amp; SUBSTITUTE(SUBSTITUTE(Tabelle4[[#This Row],[Spalte3]],"[",""),"]","")</f>
        <v>.</v>
      </c>
      <c r="U1163" t="str">
        <f>IF(Tabelle4[[#This Row],[Spalte5]]="BOOL","BOOL",
IF(Tabelle4[[#This Row],[Spalte5]]="DEZ+/-",
IF(P1164-Tabelle4[[#This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3" s="4" t="e">
        <f>IF(Tabelle4[[#This Row],[Spalte5]] = "BOOL","0.1",P1164-Tabelle4[[#This Row],[byte]])</f>
        <v>#VALUE!</v>
      </c>
    </row>
    <row r="1164" spans="15:22" x14ac:dyDescent="0.25">
      <c r="O1164" t="e">
        <f>MID(LEFT(Tabelle4[[#This Row],[Spalte4]],SEARCH(".",Tabelle4[[#This Row],[Spalte4]],1)-1),SEARCH("DB",Tabelle4[[#This Row],[Spalte4]],1),20)</f>
        <v>#VALUE!</v>
      </c>
      <c r="P11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4" s="2" t="str">
        <f>IF(ISNUMBER(SEARCH(".",RIGHT(Tabelle4[[#This Row],[Spalte4]],2),1)),RIGHT(Tabelle4[[#This Row],[Spalte4]],1),"")</f>
        <v/>
      </c>
      <c r="R1164" t="e">
        <f>_xlfn.TEXTJOIN(" ",FALSE,Tabelle4[[#This Row],[H]],_xlfn.TEXTJOIN(".",TRUE,Tabelle4[[#This Row],[byte]],Tabelle4[[#This Row],[bit]]))</f>
        <v>#VALUE!</v>
      </c>
      <c r="S1164" t="str">
        <f xml:space="preserve"> "." &amp; SUBSTITUTE(SUBSTITUTE(Tabelle4[[#This Row],[Spalte3]],"[",""),"]","")</f>
        <v>.</v>
      </c>
      <c r="U1164" t="str">
        <f>IF(Tabelle4[[#This Row],[Spalte5]]="BOOL","BOOL",
IF(Tabelle4[[#This Row],[Spalte5]]="DEZ+/-",
IF(P1165-Tabelle4[[#This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4" s="4" t="e">
        <f>IF(Tabelle4[[#This Row],[Spalte5]] = "BOOL","0.1",P1165-Tabelle4[[#This Row],[byte]])</f>
        <v>#VALUE!</v>
      </c>
    </row>
    <row r="1165" spans="15:22" x14ac:dyDescent="0.25">
      <c r="O1165" t="e">
        <f>MID(LEFT(Tabelle4[[#This Row],[Spalte4]],SEARCH(".",Tabelle4[[#This Row],[Spalte4]],1)-1),SEARCH("DB",Tabelle4[[#This Row],[Spalte4]],1),20)</f>
        <v>#VALUE!</v>
      </c>
      <c r="P11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5" s="2" t="str">
        <f>IF(ISNUMBER(SEARCH(".",RIGHT(Tabelle4[[#This Row],[Spalte4]],2),1)),RIGHT(Tabelle4[[#This Row],[Spalte4]],1),"")</f>
        <v/>
      </c>
      <c r="R1165" t="e">
        <f>_xlfn.TEXTJOIN(" ",FALSE,Tabelle4[[#This Row],[H]],_xlfn.TEXTJOIN(".",TRUE,Tabelle4[[#This Row],[byte]],Tabelle4[[#This Row],[bit]]))</f>
        <v>#VALUE!</v>
      </c>
      <c r="S1165" t="str">
        <f xml:space="preserve"> "." &amp; SUBSTITUTE(SUBSTITUTE(Tabelle4[[#This Row],[Spalte3]],"[",""),"]","")</f>
        <v>.</v>
      </c>
      <c r="U1165" t="str">
        <f>IF(Tabelle4[[#This Row],[Spalte5]]="BOOL","BOOL",
IF(Tabelle4[[#This Row],[Spalte5]]="DEZ+/-",
IF(P1166-Tabelle4[[#This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5" s="4" t="e">
        <f>IF(Tabelle4[[#This Row],[Spalte5]] = "BOOL","0.1",P1166-Tabelle4[[#This Row],[byte]])</f>
        <v>#VALUE!</v>
      </c>
    </row>
    <row r="1166" spans="15:22" x14ac:dyDescent="0.25">
      <c r="O1166" t="e">
        <f>MID(LEFT(Tabelle4[[#This Row],[Spalte4]],SEARCH(".",Tabelle4[[#This Row],[Spalte4]],1)-1),SEARCH("DB",Tabelle4[[#This Row],[Spalte4]],1),20)</f>
        <v>#VALUE!</v>
      </c>
      <c r="P11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6" s="2" t="str">
        <f>IF(ISNUMBER(SEARCH(".",RIGHT(Tabelle4[[#This Row],[Spalte4]],2),1)),RIGHT(Tabelle4[[#This Row],[Spalte4]],1),"")</f>
        <v/>
      </c>
      <c r="R1166" t="e">
        <f>_xlfn.TEXTJOIN(" ",FALSE,Tabelle4[[#This Row],[H]],_xlfn.TEXTJOIN(".",TRUE,Tabelle4[[#This Row],[byte]],Tabelle4[[#This Row],[bit]]))</f>
        <v>#VALUE!</v>
      </c>
      <c r="S1166" t="str">
        <f xml:space="preserve"> "." &amp; SUBSTITUTE(SUBSTITUTE(Tabelle4[[#This Row],[Spalte3]],"[",""),"]","")</f>
        <v>.</v>
      </c>
      <c r="U1166" t="str">
        <f>IF(Tabelle4[[#This Row],[Spalte5]]="BOOL","BOOL",
IF(Tabelle4[[#This Row],[Spalte5]]="DEZ+/-",
IF(P1167-Tabelle4[[#This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6" s="4" t="e">
        <f>IF(Tabelle4[[#This Row],[Spalte5]] = "BOOL","0.1",P1167-Tabelle4[[#This Row],[byte]])</f>
        <v>#VALUE!</v>
      </c>
    </row>
    <row r="1167" spans="15:22" x14ac:dyDescent="0.25">
      <c r="O1167" t="e">
        <f>MID(LEFT(Tabelle4[[#This Row],[Spalte4]],SEARCH(".",Tabelle4[[#This Row],[Spalte4]],1)-1),SEARCH("DB",Tabelle4[[#This Row],[Spalte4]],1),20)</f>
        <v>#VALUE!</v>
      </c>
      <c r="P11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7" s="2" t="str">
        <f>IF(ISNUMBER(SEARCH(".",RIGHT(Tabelle4[[#This Row],[Spalte4]],2),1)),RIGHT(Tabelle4[[#This Row],[Spalte4]],1),"")</f>
        <v/>
      </c>
      <c r="R1167" t="e">
        <f>_xlfn.TEXTJOIN(" ",FALSE,Tabelle4[[#This Row],[H]],_xlfn.TEXTJOIN(".",TRUE,Tabelle4[[#This Row],[byte]],Tabelle4[[#This Row],[bit]]))</f>
        <v>#VALUE!</v>
      </c>
      <c r="S1167" t="str">
        <f xml:space="preserve"> "." &amp; SUBSTITUTE(SUBSTITUTE(Tabelle4[[#This Row],[Spalte3]],"[",""),"]","")</f>
        <v>.</v>
      </c>
      <c r="U1167" t="str">
        <f>IF(Tabelle4[[#This Row],[Spalte5]]="BOOL","BOOL",
IF(Tabelle4[[#This Row],[Spalte5]]="DEZ+/-",
IF(P1168-Tabelle4[[#This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7" s="4" t="e">
        <f>IF(Tabelle4[[#This Row],[Spalte5]] = "BOOL","0.1",P1168-Tabelle4[[#This Row],[byte]])</f>
        <v>#VALUE!</v>
      </c>
    </row>
    <row r="1168" spans="15:22" x14ac:dyDescent="0.25">
      <c r="O1168" t="e">
        <f>MID(LEFT(Tabelle4[[#This Row],[Spalte4]],SEARCH(".",Tabelle4[[#This Row],[Spalte4]],1)-1),SEARCH("DB",Tabelle4[[#This Row],[Spalte4]],1),20)</f>
        <v>#VALUE!</v>
      </c>
      <c r="P11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8" s="2" t="str">
        <f>IF(ISNUMBER(SEARCH(".",RIGHT(Tabelle4[[#This Row],[Spalte4]],2),1)),RIGHT(Tabelle4[[#This Row],[Spalte4]],1),"")</f>
        <v/>
      </c>
      <c r="R1168" t="e">
        <f>_xlfn.TEXTJOIN(" ",FALSE,Tabelle4[[#This Row],[H]],_xlfn.TEXTJOIN(".",TRUE,Tabelle4[[#This Row],[byte]],Tabelle4[[#This Row],[bit]]))</f>
        <v>#VALUE!</v>
      </c>
      <c r="S1168" t="str">
        <f xml:space="preserve"> "." &amp; SUBSTITUTE(SUBSTITUTE(Tabelle4[[#This Row],[Spalte3]],"[",""),"]","")</f>
        <v>.</v>
      </c>
      <c r="U1168" t="str">
        <f>IF(Tabelle4[[#This Row],[Spalte5]]="BOOL","BOOL",
IF(Tabelle4[[#This Row],[Spalte5]]="DEZ+/-",
IF(P1169-Tabelle4[[#This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8" s="4" t="e">
        <f>IF(Tabelle4[[#This Row],[Spalte5]] = "BOOL","0.1",P1169-Tabelle4[[#This Row],[byte]])</f>
        <v>#VALUE!</v>
      </c>
    </row>
    <row r="1169" spans="15:22" x14ac:dyDescent="0.25">
      <c r="O1169" t="e">
        <f>MID(LEFT(Tabelle4[[#This Row],[Spalte4]],SEARCH(".",Tabelle4[[#This Row],[Spalte4]],1)-1),SEARCH("DB",Tabelle4[[#This Row],[Spalte4]],1),20)</f>
        <v>#VALUE!</v>
      </c>
      <c r="P11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69" s="2" t="str">
        <f>IF(ISNUMBER(SEARCH(".",RIGHT(Tabelle4[[#This Row],[Spalte4]],2),1)),RIGHT(Tabelle4[[#This Row],[Spalte4]],1),"")</f>
        <v/>
      </c>
      <c r="R1169" t="e">
        <f>_xlfn.TEXTJOIN(" ",FALSE,Tabelle4[[#This Row],[H]],_xlfn.TEXTJOIN(".",TRUE,Tabelle4[[#This Row],[byte]],Tabelle4[[#This Row],[bit]]))</f>
        <v>#VALUE!</v>
      </c>
      <c r="S1169" t="str">
        <f xml:space="preserve"> "." &amp; SUBSTITUTE(SUBSTITUTE(Tabelle4[[#This Row],[Spalte3]],"[",""),"]","")</f>
        <v>.</v>
      </c>
      <c r="U1169" t="str">
        <f>IF(Tabelle4[[#This Row],[Spalte5]]="BOOL","BOOL",
IF(Tabelle4[[#This Row],[Spalte5]]="DEZ+/-",
IF(P1170-Tabelle4[[#This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69" s="4" t="e">
        <f>IF(Tabelle4[[#This Row],[Spalte5]] = "BOOL","0.1",P1170-Tabelle4[[#This Row],[byte]])</f>
        <v>#VALUE!</v>
      </c>
    </row>
    <row r="1170" spans="15:22" x14ac:dyDescent="0.25">
      <c r="O1170" t="e">
        <f>MID(LEFT(Tabelle4[[#This Row],[Spalte4]],SEARCH(".",Tabelle4[[#This Row],[Spalte4]],1)-1),SEARCH("DB",Tabelle4[[#This Row],[Spalte4]],1),20)</f>
        <v>#VALUE!</v>
      </c>
      <c r="P11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0" s="2" t="str">
        <f>IF(ISNUMBER(SEARCH(".",RIGHT(Tabelle4[[#This Row],[Spalte4]],2),1)),RIGHT(Tabelle4[[#This Row],[Spalte4]],1),"")</f>
        <v/>
      </c>
      <c r="R1170" t="e">
        <f>_xlfn.TEXTJOIN(" ",FALSE,Tabelle4[[#This Row],[H]],_xlfn.TEXTJOIN(".",TRUE,Tabelle4[[#This Row],[byte]],Tabelle4[[#This Row],[bit]]))</f>
        <v>#VALUE!</v>
      </c>
      <c r="S1170" t="str">
        <f xml:space="preserve"> "." &amp; SUBSTITUTE(SUBSTITUTE(Tabelle4[[#This Row],[Spalte3]],"[",""),"]","")</f>
        <v>.</v>
      </c>
      <c r="U1170" t="str">
        <f>IF(Tabelle4[[#This Row],[Spalte5]]="BOOL","BOOL",
IF(Tabelle4[[#This Row],[Spalte5]]="DEZ+/-",
IF(P1171-Tabelle4[[#This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0" s="4" t="e">
        <f>IF(Tabelle4[[#This Row],[Spalte5]] = "BOOL","0.1",P1171-Tabelle4[[#This Row],[byte]])</f>
        <v>#VALUE!</v>
      </c>
    </row>
    <row r="1171" spans="15:22" x14ac:dyDescent="0.25">
      <c r="O1171" t="e">
        <f>MID(LEFT(Tabelle4[[#This Row],[Spalte4]],SEARCH(".",Tabelle4[[#This Row],[Spalte4]],1)-1),SEARCH("DB",Tabelle4[[#This Row],[Spalte4]],1),20)</f>
        <v>#VALUE!</v>
      </c>
      <c r="P11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1" s="2" t="str">
        <f>IF(ISNUMBER(SEARCH(".",RIGHT(Tabelle4[[#This Row],[Spalte4]],2),1)),RIGHT(Tabelle4[[#This Row],[Spalte4]],1),"")</f>
        <v/>
      </c>
      <c r="R1171" t="e">
        <f>_xlfn.TEXTJOIN(" ",FALSE,Tabelle4[[#This Row],[H]],_xlfn.TEXTJOIN(".",TRUE,Tabelle4[[#This Row],[byte]],Tabelle4[[#This Row],[bit]]))</f>
        <v>#VALUE!</v>
      </c>
      <c r="S1171" t="str">
        <f xml:space="preserve"> "." &amp; SUBSTITUTE(SUBSTITUTE(Tabelle4[[#This Row],[Spalte3]],"[",""),"]","")</f>
        <v>.</v>
      </c>
      <c r="U1171" t="str">
        <f>IF(Tabelle4[[#This Row],[Spalte5]]="BOOL","BOOL",
IF(Tabelle4[[#This Row],[Spalte5]]="DEZ+/-",
IF(P1172-Tabelle4[[#This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1" s="4" t="e">
        <f>IF(Tabelle4[[#This Row],[Spalte5]] = "BOOL","0.1",P1172-Tabelle4[[#This Row],[byte]])</f>
        <v>#VALUE!</v>
      </c>
    </row>
    <row r="1172" spans="15:22" x14ac:dyDescent="0.25">
      <c r="O1172" t="e">
        <f>MID(LEFT(Tabelle4[[#This Row],[Spalte4]],SEARCH(".",Tabelle4[[#This Row],[Spalte4]],1)-1),SEARCH("DB",Tabelle4[[#This Row],[Spalte4]],1),20)</f>
        <v>#VALUE!</v>
      </c>
      <c r="P11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2" s="2" t="str">
        <f>IF(ISNUMBER(SEARCH(".",RIGHT(Tabelle4[[#This Row],[Spalte4]],2),1)),RIGHT(Tabelle4[[#This Row],[Spalte4]],1),"")</f>
        <v/>
      </c>
      <c r="R1172" t="e">
        <f>_xlfn.TEXTJOIN(" ",FALSE,Tabelle4[[#This Row],[H]],_xlfn.TEXTJOIN(".",TRUE,Tabelle4[[#This Row],[byte]],Tabelle4[[#This Row],[bit]]))</f>
        <v>#VALUE!</v>
      </c>
      <c r="S1172" t="str">
        <f xml:space="preserve"> "." &amp; SUBSTITUTE(SUBSTITUTE(Tabelle4[[#This Row],[Spalte3]],"[",""),"]","")</f>
        <v>.</v>
      </c>
      <c r="U1172" t="str">
        <f>IF(Tabelle4[[#This Row],[Spalte5]]="BOOL","BOOL",
IF(Tabelle4[[#This Row],[Spalte5]]="DEZ+/-",
IF(P1173-Tabelle4[[#This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2" s="4" t="e">
        <f>IF(Tabelle4[[#This Row],[Spalte5]] = "BOOL","0.1",P1173-Tabelle4[[#This Row],[byte]])</f>
        <v>#VALUE!</v>
      </c>
    </row>
    <row r="1173" spans="15:22" x14ac:dyDescent="0.25">
      <c r="O1173" t="e">
        <f>MID(LEFT(Tabelle4[[#This Row],[Spalte4]],SEARCH(".",Tabelle4[[#This Row],[Spalte4]],1)-1),SEARCH("DB",Tabelle4[[#This Row],[Spalte4]],1),20)</f>
        <v>#VALUE!</v>
      </c>
      <c r="P11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3" s="2" t="str">
        <f>IF(ISNUMBER(SEARCH(".",RIGHT(Tabelle4[[#This Row],[Spalte4]],2),1)),RIGHT(Tabelle4[[#This Row],[Spalte4]],1),"")</f>
        <v/>
      </c>
      <c r="R1173" t="e">
        <f>_xlfn.TEXTJOIN(" ",FALSE,Tabelle4[[#This Row],[H]],_xlfn.TEXTJOIN(".",TRUE,Tabelle4[[#This Row],[byte]],Tabelle4[[#This Row],[bit]]))</f>
        <v>#VALUE!</v>
      </c>
      <c r="S1173" t="str">
        <f xml:space="preserve"> "." &amp; SUBSTITUTE(SUBSTITUTE(Tabelle4[[#This Row],[Spalte3]],"[",""),"]","")</f>
        <v>.</v>
      </c>
      <c r="U1173" t="str">
        <f>IF(Tabelle4[[#This Row],[Spalte5]]="BOOL","BOOL",
IF(Tabelle4[[#This Row],[Spalte5]]="DEZ+/-",
IF(P1174-Tabelle4[[#This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3" s="4" t="e">
        <f>IF(Tabelle4[[#This Row],[Spalte5]] = "BOOL","0.1",P1174-Tabelle4[[#This Row],[byte]])</f>
        <v>#VALUE!</v>
      </c>
    </row>
    <row r="1174" spans="15:22" x14ac:dyDescent="0.25">
      <c r="O1174" t="e">
        <f>MID(LEFT(Tabelle4[[#This Row],[Spalte4]],SEARCH(".",Tabelle4[[#This Row],[Spalte4]],1)-1),SEARCH("DB",Tabelle4[[#This Row],[Spalte4]],1),20)</f>
        <v>#VALUE!</v>
      </c>
      <c r="P11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4" s="2" t="str">
        <f>IF(ISNUMBER(SEARCH(".",RIGHT(Tabelle4[[#This Row],[Spalte4]],2),1)),RIGHT(Tabelle4[[#This Row],[Spalte4]],1),"")</f>
        <v/>
      </c>
      <c r="R1174" t="e">
        <f>_xlfn.TEXTJOIN(" ",FALSE,Tabelle4[[#This Row],[H]],_xlfn.TEXTJOIN(".",TRUE,Tabelle4[[#This Row],[byte]],Tabelle4[[#This Row],[bit]]))</f>
        <v>#VALUE!</v>
      </c>
      <c r="S1174" t="str">
        <f xml:space="preserve"> "." &amp; SUBSTITUTE(SUBSTITUTE(Tabelle4[[#This Row],[Spalte3]],"[",""),"]","")</f>
        <v>.</v>
      </c>
      <c r="U1174" t="str">
        <f>IF(Tabelle4[[#This Row],[Spalte5]]="BOOL","BOOL",
IF(Tabelle4[[#This Row],[Spalte5]]="DEZ+/-",
IF(P1175-Tabelle4[[#This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4" s="4" t="e">
        <f>IF(Tabelle4[[#This Row],[Spalte5]] = "BOOL","0.1",P1175-Tabelle4[[#This Row],[byte]])</f>
        <v>#VALUE!</v>
      </c>
    </row>
    <row r="1175" spans="15:22" x14ac:dyDescent="0.25">
      <c r="O1175" t="e">
        <f>MID(LEFT(Tabelle4[[#This Row],[Spalte4]],SEARCH(".",Tabelle4[[#This Row],[Spalte4]],1)-1),SEARCH("DB",Tabelle4[[#This Row],[Spalte4]],1),20)</f>
        <v>#VALUE!</v>
      </c>
      <c r="P11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5" s="2" t="str">
        <f>IF(ISNUMBER(SEARCH(".",RIGHT(Tabelle4[[#This Row],[Spalte4]],2),1)),RIGHT(Tabelle4[[#This Row],[Spalte4]],1),"")</f>
        <v/>
      </c>
      <c r="R1175" t="e">
        <f>_xlfn.TEXTJOIN(" ",FALSE,Tabelle4[[#This Row],[H]],_xlfn.TEXTJOIN(".",TRUE,Tabelle4[[#This Row],[byte]],Tabelle4[[#This Row],[bit]]))</f>
        <v>#VALUE!</v>
      </c>
      <c r="S1175" t="str">
        <f xml:space="preserve"> "." &amp; SUBSTITUTE(SUBSTITUTE(Tabelle4[[#This Row],[Spalte3]],"[",""),"]","")</f>
        <v>.</v>
      </c>
      <c r="U1175" t="str">
        <f>IF(Tabelle4[[#This Row],[Spalte5]]="BOOL","BOOL",
IF(Tabelle4[[#This Row],[Spalte5]]="DEZ+/-",
IF(P1176-Tabelle4[[#This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5" s="4" t="e">
        <f>IF(Tabelle4[[#This Row],[Spalte5]] = "BOOL","0.1",P1176-Tabelle4[[#This Row],[byte]])</f>
        <v>#VALUE!</v>
      </c>
    </row>
    <row r="1176" spans="15:22" x14ac:dyDescent="0.25">
      <c r="O1176" t="e">
        <f>MID(LEFT(Tabelle4[[#This Row],[Spalte4]],SEARCH(".",Tabelle4[[#This Row],[Spalte4]],1)-1),SEARCH("DB",Tabelle4[[#This Row],[Spalte4]],1),20)</f>
        <v>#VALUE!</v>
      </c>
      <c r="P11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6" s="2" t="str">
        <f>IF(ISNUMBER(SEARCH(".",RIGHT(Tabelle4[[#This Row],[Spalte4]],2),1)),RIGHT(Tabelle4[[#This Row],[Spalte4]],1),"")</f>
        <v/>
      </c>
      <c r="R1176" t="e">
        <f>_xlfn.TEXTJOIN(" ",FALSE,Tabelle4[[#This Row],[H]],_xlfn.TEXTJOIN(".",TRUE,Tabelle4[[#This Row],[byte]],Tabelle4[[#This Row],[bit]]))</f>
        <v>#VALUE!</v>
      </c>
      <c r="S1176" t="str">
        <f xml:space="preserve"> "." &amp; SUBSTITUTE(SUBSTITUTE(Tabelle4[[#This Row],[Spalte3]],"[",""),"]","")</f>
        <v>.</v>
      </c>
      <c r="U1176" t="str">
        <f>IF(Tabelle4[[#This Row],[Spalte5]]="BOOL","BOOL",
IF(Tabelle4[[#This Row],[Spalte5]]="DEZ+/-",
IF(P1177-Tabelle4[[#This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6" s="4" t="e">
        <f>IF(Tabelle4[[#This Row],[Spalte5]] = "BOOL","0.1",P1177-Tabelle4[[#This Row],[byte]])</f>
        <v>#VALUE!</v>
      </c>
    </row>
    <row r="1177" spans="15:22" x14ac:dyDescent="0.25">
      <c r="O1177" t="e">
        <f>MID(LEFT(Tabelle4[[#This Row],[Spalte4]],SEARCH(".",Tabelle4[[#This Row],[Spalte4]],1)-1),SEARCH("DB",Tabelle4[[#This Row],[Spalte4]],1),20)</f>
        <v>#VALUE!</v>
      </c>
      <c r="P11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7" s="2" t="str">
        <f>IF(ISNUMBER(SEARCH(".",RIGHT(Tabelle4[[#This Row],[Spalte4]],2),1)),RIGHT(Tabelle4[[#This Row],[Spalte4]],1),"")</f>
        <v/>
      </c>
      <c r="R1177" t="e">
        <f>_xlfn.TEXTJOIN(" ",FALSE,Tabelle4[[#This Row],[H]],_xlfn.TEXTJOIN(".",TRUE,Tabelle4[[#This Row],[byte]],Tabelle4[[#This Row],[bit]]))</f>
        <v>#VALUE!</v>
      </c>
      <c r="S1177" t="str">
        <f xml:space="preserve"> "." &amp; SUBSTITUTE(SUBSTITUTE(Tabelle4[[#This Row],[Spalte3]],"[",""),"]","")</f>
        <v>.</v>
      </c>
      <c r="U1177" t="str">
        <f>IF(Tabelle4[[#This Row],[Spalte5]]="BOOL","BOOL",
IF(Tabelle4[[#This Row],[Spalte5]]="DEZ+/-",
IF(P1178-Tabelle4[[#This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7" s="4" t="e">
        <f>IF(Tabelle4[[#This Row],[Spalte5]] = "BOOL","0.1",P1178-Tabelle4[[#This Row],[byte]])</f>
        <v>#VALUE!</v>
      </c>
    </row>
    <row r="1178" spans="15:22" x14ac:dyDescent="0.25">
      <c r="O1178" t="e">
        <f>MID(LEFT(Tabelle4[[#This Row],[Spalte4]],SEARCH(".",Tabelle4[[#This Row],[Spalte4]],1)-1),SEARCH("DB",Tabelle4[[#This Row],[Spalte4]],1),20)</f>
        <v>#VALUE!</v>
      </c>
      <c r="P11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8" s="2" t="str">
        <f>IF(ISNUMBER(SEARCH(".",RIGHT(Tabelle4[[#This Row],[Spalte4]],2),1)),RIGHT(Tabelle4[[#This Row],[Spalte4]],1),"")</f>
        <v/>
      </c>
      <c r="R1178" t="e">
        <f>_xlfn.TEXTJOIN(" ",FALSE,Tabelle4[[#This Row],[H]],_xlfn.TEXTJOIN(".",TRUE,Tabelle4[[#This Row],[byte]],Tabelle4[[#This Row],[bit]]))</f>
        <v>#VALUE!</v>
      </c>
      <c r="S1178" t="str">
        <f xml:space="preserve"> "." &amp; SUBSTITUTE(SUBSTITUTE(Tabelle4[[#This Row],[Spalte3]],"[",""),"]","")</f>
        <v>.</v>
      </c>
      <c r="U1178" t="str">
        <f>IF(Tabelle4[[#This Row],[Spalte5]]="BOOL","BOOL",
IF(Tabelle4[[#This Row],[Spalte5]]="DEZ+/-",
IF(P1179-Tabelle4[[#This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8" s="4" t="e">
        <f>IF(Tabelle4[[#This Row],[Spalte5]] = "BOOL","0.1",P1179-Tabelle4[[#This Row],[byte]])</f>
        <v>#VALUE!</v>
      </c>
    </row>
    <row r="1179" spans="15:22" x14ac:dyDescent="0.25">
      <c r="O1179" t="e">
        <f>MID(LEFT(Tabelle4[[#This Row],[Spalte4]],SEARCH(".",Tabelle4[[#This Row],[Spalte4]],1)-1),SEARCH("DB",Tabelle4[[#This Row],[Spalte4]],1),20)</f>
        <v>#VALUE!</v>
      </c>
      <c r="P11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79" s="2" t="str">
        <f>IF(ISNUMBER(SEARCH(".",RIGHT(Tabelle4[[#This Row],[Spalte4]],2),1)),RIGHT(Tabelle4[[#This Row],[Spalte4]],1),"")</f>
        <v/>
      </c>
      <c r="R1179" t="e">
        <f>_xlfn.TEXTJOIN(" ",FALSE,Tabelle4[[#This Row],[H]],_xlfn.TEXTJOIN(".",TRUE,Tabelle4[[#This Row],[byte]],Tabelle4[[#This Row],[bit]]))</f>
        <v>#VALUE!</v>
      </c>
      <c r="S1179" t="str">
        <f xml:space="preserve"> "." &amp; SUBSTITUTE(SUBSTITUTE(Tabelle4[[#This Row],[Spalte3]],"[",""),"]","")</f>
        <v>.</v>
      </c>
      <c r="U1179" t="str">
        <f>IF(Tabelle4[[#This Row],[Spalte5]]="BOOL","BOOL",
IF(Tabelle4[[#This Row],[Spalte5]]="DEZ+/-",
IF(P1180-Tabelle4[[#This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79" s="4" t="e">
        <f>IF(Tabelle4[[#This Row],[Spalte5]] = "BOOL","0.1",P1180-Tabelle4[[#This Row],[byte]])</f>
        <v>#VALUE!</v>
      </c>
    </row>
    <row r="1180" spans="15:22" x14ac:dyDescent="0.25">
      <c r="O1180" t="e">
        <f>MID(LEFT(Tabelle4[[#This Row],[Spalte4]],SEARCH(".",Tabelle4[[#This Row],[Spalte4]],1)-1),SEARCH("DB",Tabelle4[[#This Row],[Spalte4]],1),20)</f>
        <v>#VALUE!</v>
      </c>
      <c r="P11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0" s="2" t="str">
        <f>IF(ISNUMBER(SEARCH(".",RIGHT(Tabelle4[[#This Row],[Spalte4]],2),1)),RIGHT(Tabelle4[[#This Row],[Spalte4]],1),"")</f>
        <v/>
      </c>
      <c r="R1180" t="e">
        <f>_xlfn.TEXTJOIN(" ",FALSE,Tabelle4[[#This Row],[H]],_xlfn.TEXTJOIN(".",TRUE,Tabelle4[[#This Row],[byte]],Tabelle4[[#This Row],[bit]]))</f>
        <v>#VALUE!</v>
      </c>
      <c r="S1180" t="str">
        <f xml:space="preserve"> "." &amp; SUBSTITUTE(SUBSTITUTE(Tabelle4[[#This Row],[Spalte3]],"[",""),"]","")</f>
        <v>.</v>
      </c>
      <c r="U1180" t="str">
        <f>IF(Tabelle4[[#This Row],[Spalte5]]="BOOL","BOOL",
IF(Tabelle4[[#This Row],[Spalte5]]="DEZ+/-",
IF(P1181-Tabelle4[[#This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0" s="4" t="e">
        <f>IF(Tabelle4[[#This Row],[Spalte5]] = "BOOL","0.1",P1181-Tabelle4[[#This Row],[byte]])</f>
        <v>#VALUE!</v>
      </c>
    </row>
    <row r="1181" spans="15:22" x14ac:dyDescent="0.25">
      <c r="O1181" t="e">
        <f>MID(LEFT(Tabelle4[[#This Row],[Spalte4]],SEARCH(".",Tabelle4[[#This Row],[Spalte4]],1)-1),SEARCH("DB",Tabelle4[[#This Row],[Spalte4]],1),20)</f>
        <v>#VALUE!</v>
      </c>
      <c r="P11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1" s="2" t="str">
        <f>IF(ISNUMBER(SEARCH(".",RIGHT(Tabelle4[[#This Row],[Spalte4]],2),1)),RIGHT(Tabelle4[[#This Row],[Spalte4]],1),"")</f>
        <v/>
      </c>
      <c r="R1181" t="e">
        <f>_xlfn.TEXTJOIN(" ",FALSE,Tabelle4[[#This Row],[H]],_xlfn.TEXTJOIN(".",TRUE,Tabelle4[[#This Row],[byte]],Tabelle4[[#This Row],[bit]]))</f>
        <v>#VALUE!</v>
      </c>
      <c r="S1181" t="str">
        <f xml:space="preserve"> "." &amp; SUBSTITUTE(SUBSTITUTE(Tabelle4[[#This Row],[Spalte3]],"[",""),"]","")</f>
        <v>.</v>
      </c>
      <c r="U1181" t="str">
        <f>IF(Tabelle4[[#This Row],[Spalte5]]="BOOL","BOOL",
IF(Tabelle4[[#This Row],[Spalte5]]="DEZ+/-",
IF(P1182-Tabelle4[[#This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1" s="4" t="e">
        <f>IF(Tabelle4[[#This Row],[Spalte5]] = "BOOL","0.1",P1182-Tabelle4[[#This Row],[byte]])</f>
        <v>#VALUE!</v>
      </c>
    </row>
    <row r="1182" spans="15:22" x14ac:dyDescent="0.25">
      <c r="O1182" t="e">
        <f>MID(LEFT(Tabelle4[[#This Row],[Spalte4]],SEARCH(".",Tabelle4[[#This Row],[Spalte4]],1)-1),SEARCH("DB",Tabelle4[[#This Row],[Spalte4]],1),20)</f>
        <v>#VALUE!</v>
      </c>
      <c r="P11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2" s="2" t="str">
        <f>IF(ISNUMBER(SEARCH(".",RIGHT(Tabelle4[[#This Row],[Spalte4]],2),1)),RIGHT(Tabelle4[[#This Row],[Spalte4]],1),"")</f>
        <v/>
      </c>
      <c r="R1182" t="e">
        <f>_xlfn.TEXTJOIN(" ",FALSE,Tabelle4[[#This Row],[H]],_xlfn.TEXTJOIN(".",TRUE,Tabelle4[[#This Row],[byte]],Tabelle4[[#This Row],[bit]]))</f>
        <v>#VALUE!</v>
      </c>
      <c r="S1182" t="str">
        <f xml:space="preserve"> "." &amp; SUBSTITUTE(SUBSTITUTE(Tabelle4[[#This Row],[Spalte3]],"[",""),"]","")</f>
        <v>.</v>
      </c>
      <c r="U1182" t="str">
        <f>IF(Tabelle4[[#This Row],[Spalte5]]="BOOL","BOOL",
IF(Tabelle4[[#This Row],[Spalte5]]="DEZ+/-",
IF(P1183-Tabelle4[[#This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2" s="4" t="e">
        <f>IF(Tabelle4[[#This Row],[Spalte5]] = "BOOL","0.1",P1183-Tabelle4[[#This Row],[byte]])</f>
        <v>#VALUE!</v>
      </c>
    </row>
    <row r="1183" spans="15:22" x14ac:dyDescent="0.25">
      <c r="O1183" t="e">
        <f>MID(LEFT(Tabelle4[[#This Row],[Spalte4]],SEARCH(".",Tabelle4[[#This Row],[Spalte4]],1)-1),SEARCH("DB",Tabelle4[[#This Row],[Spalte4]],1),20)</f>
        <v>#VALUE!</v>
      </c>
      <c r="P11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3" s="2" t="str">
        <f>IF(ISNUMBER(SEARCH(".",RIGHT(Tabelle4[[#This Row],[Spalte4]],2),1)),RIGHT(Tabelle4[[#This Row],[Spalte4]],1),"")</f>
        <v/>
      </c>
      <c r="R1183" t="e">
        <f>_xlfn.TEXTJOIN(" ",FALSE,Tabelle4[[#This Row],[H]],_xlfn.TEXTJOIN(".",TRUE,Tabelle4[[#This Row],[byte]],Tabelle4[[#This Row],[bit]]))</f>
        <v>#VALUE!</v>
      </c>
      <c r="S1183" t="str">
        <f xml:space="preserve"> "." &amp; SUBSTITUTE(SUBSTITUTE(Tabelle4[[#This Row],[Spalte3]],"[",""),"]","")</f>
        <v>.</v>
      </c>
      <c r="U1183" t="str">
        <f>IF(Tabelle4[[#This Row],[Spalte5]]="BOOL","BOOL",
IF(Tabelle4[[#This Row],[Spalte5]]="DEZ+/-",
IF(P1184-Tabelle4[[#This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3" s="4" t="e">
        <f>IF(Tabelle4[[#This Row],[Spalte5]] = "BOOL","0.1",P1184-Tabelle4[[#This Row],[byte]])</f>
        <v>#VALUE!</v>
      </c>
    </row>
    <row r="1184" spans="15:22" x14ac:dyDescent="0.25">
      <c r="O1184" t="e">
        <f>MID(LEFT(Tabelle4[[#This Row],[Spalte4]],SEARCH(".",Tabelle4[[#This Row],[Spalte4]],1)-1),SEARCH("DB",Tabelle4[[#This Row],[Spalte4]],1),20)</f>
        <v>#VALUE!</v>
      </c>
      <c r="P11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4" s="2" t="str">
        <f>IF(ISNUMBER(SEARCH(".",RIGHT(Tabelle4[[#This Row],[Spalte4]],2),1)),RIGHT(Tabelle4[[#This Row],[Spalte4]],1),"")</f>
        <v/>
      </c>
      <c r="R1184" t="e">
        <f>_xlfn.TEXTJOIN(" ",FALSE,Tabelle4[[#This Row],[H]],_xlfn.TEXTJOIN(".",TRUE,Tabelle4[[#This Row],[byte]],Tabelle4[[#This Row],[bit]]))</f>
        <v>#VALUE!</v>
      </c>
      <c r="S1184" t="str">
        <f xml:space="preserve"> "." &amp; SUBSTITUTE(SUBSTITUTE(Tabelle4[[#This Row],[Spalte3]],"[",""),"]","")</f>
        <v>.</v>
      </c>
      <c r="U1184" t="str">
        <f>IF(Tabelle4[[#This Row],[Spalte5]]="BOOL","BOOL",
IF(Tabelle4[[#This Row],[Spalte5]]="DEZ+/-",
IF(P1185-Tabelle4[[#This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4" s="4" t="e">
        <f>IF(Tabelle4[[#This Row],[Spalte5]] = "BOOL","0.1",P1185-Tabelle4[[#This Row],[byte]])</f>
        <v>#VALUE!</v>
      </c>
    </row>
    <row r="1185" spans="15:22" x14ac:dyDescent="0.25">
      <c r="O1185" t="e">
        <f>MID(LEFT(Tabelle4[[#This Row],[Spalte4]],SEARCH(".",Tabelle4[[#This Row],[Spalte4]],1)-1),SEARCH("DB",Tabelle4[[#This Row],[Spalte4]],1),20)</f>
        <v>#VALUE!</v>
      </c>
      <c r="P11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5" s="2" t="str">
        <f>IF(ISNUMBER(SEARCH(".",RIGHT(Tabelle4[[#This Row],[Spalte4]],2),1)),RIGHT(Tabelle4[[#This Row],[Spalte4]],1),"")</f>
        <v/>
      </c>
      <c r="R1185" t="e">
        <f>_xlfn.TEXTJOIN(" ",FALSE,Tabelle4[[#This Row],[H]],_xlfn.TEXTJOIN(".",TRUE,Tabelle4[[#This Row],[byte]],Tabelle4[[#This Row],[bit]]))</f>
        <v>#VALUE!</v>
      </c>
      <c r="S1185" t="str">
        <f xml:space="preserve"> "." &amp; SUBSTITUTE(SUBSTITUTE(Tabelle4[[#This Row],[Spalte3]],"[",""),"]","")</f>
        <v>.</v>
      </c>
      <c r="U1185" t="str">
        <f>IF(Tabelle4[[#This Row],[Spalte5]]="BOOL","BOOL",
IF(Tabelle4[[#This Row],[Spalte5]]="DEZ+/-",
IF(P1186-Tabelle4[[#This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5" s="4" t="e">
        <f>IF(Tabelle4[[#This Row],[Spalte5]] = "BOOL","0.1",P1186-Tabelle4[[#This Row],[byte]])</f>
        <v>#VALUE!</v>
      </c>
    </row>
    <row r="1186" spans="15:22" x14ac:dyDescent="0.25">
      <c r="O1186" t="e">
        <f>MID(LEFT(Tabelle4[[#This Row],[Spalte4]],SEARCH(".",Tabelle4[[#This Row],[Spalte4]],1)-1),SEARCH("DB",Tabelle4[[#This Row],[Spalte4]],1),20)</f>
        <v>#VALUE!</v>
      </c>
      <c r="P11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6" s="2" t="str">
        <f>IF(ISNUMBER(SEARCH(".",RIGHT(Tabelle4[[#This Row],[Spalte4]],2),1)),RIGHT(Tabelle4[[#This Row],[Spalte4]],1),"")</f>
        <v/>
      </c>
      <c r="R1186" t="e">
        <f>_xlfn.TEXTJOIN(" ",FALSE,Tabelle4[[#This Row],[H]],_xlfn.TEXTJOIN(".",TRUE,Tabelle4[[#This Row],[byte]],Tabelle4[[#This Row],[bit]]))</f>
        <v>#VALUE!</v>
      </c>
      <c r="S1186" t="str">
        <f xml:space="preserve"> "." &amp; SUBSTITUTE(SUBSTITUTE(Tabelle4[[#This Row],[Spalte3]],"[",""),"]","")</f>
        <v>.</v>
      </c>
      <c r="U1186" t="str">
        <f>IF(Tabelle4[[#This Row],[Spalte5]]="BOOL","BOOL",
IF(Tabelle4[[#This Row],[Spalte5]]="DEZ+/-",
IF(P1187-Tabelle4[[#This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6" s="4" t="e">
        <f>IF(Tabelle4[[#This Row],[Spalte5]] = "BOOL","0.1",P1187-Tabelle4[[#This Row],[byte]])</f>
        <v>#VALUE!</v>
      </c>
    </row>
    <row r="1187" spans="15:22" x14ac:dyDescent="0.25">
      <c r="O1187" t="e">
        <f>MID(LEFT(Tabelle4[[#This Row],[Spalte4]],SEARCH(".",Tabelle4[[#This Row],[Spalte4]],1)-1),SEARCH("DB",Tabelle4[[#This Row],[Spalte4]],1),20)</f>
        <v>#VALUE!</v>
      </c>
      <c r="P11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7" s="2" t="str">
        <f>IF(ISNUMBER(SEARCH(".",RIGHT(Tabelle4[[#This Row],[Spalte4]],2),1)),RIGHT(Tabelle4[[#This Row],[Spalte4]],1),"")</f>
        <v/>
      </c>
      <c r="R1187" t="e">
        <f>_xlfn.TEXTJOIN(" ",FALSE,Tabelle4[[#This Row],[H]],_xlfn.TEXTJOIN(".",TRUE,Tabelle4[[#This Row],[byte]],Tabelle4[[#This Row],[bit]]))</f>
        <v>#VALUE!</v>
      </c>
      <c r="S1187" t="str">
        <f xml:space="preserve"> "." &amp; SUBSTITUTE(SUBSTITUTE(Tabelle4[[#This Row],[Spalte3]],"[",""),"]","")</f>
        <v>.</v>
      </c>
      <c r="U1187" t="str">
        <f>IF(Tabelle4[[#This Row],[Spalte5]]="BOOL","BOOL",
IF(Tabelle4[[#This Row],[Spalte5]]="DEZ+/-",
IF(P1188-Tabelle4[[#This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7" s="4" t="e">
        <f>IF(Tabelle4[[#This Row],[Spalte5]] = "BOOL","0.1",P1188-Tabelle4[[#This Row],[byte]])</f>
        <v>#VALUE!</v>
      </c>
    </row>
    <row r="1188" spans="15:22" x14ac:dyDescent="0.25">
      <c r="O1188" t="e">
        <f>MID(LEFT(Tabelle4[[#This Row],[Spalte4]],SEARCH(".",Tabelle4[[#This Row],[Spalte4]],1)-1),SEARCH("DB",Tabelle4[[#This Row],[Spalte4]],1),20)</f>
        <v>#VALUE!</v>
      </c>
      <c r="P11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8" s="2" t="str">
        <f>IF(ISNUMBER(SEARCH(".",RIGHT(Tabelle4[[#This Row],[Spalte4]],2),1)),RIGHT(Tabelle4[[#This Row],[Spalte4]],1),"")</f>
        <v/>
      </c>
      <c r="R1188" t="e">
        <f>_xlfn.TEXTJOIN(" ",FALSE,Tabelle4[[#This Row],[H]],_xlfn.TEXTJOIN(".",TRUE,Tabelle4[[#This Row],[byte]],Tabelle4[[#This Row],[bit]]))</f>
        <v>#VALUE!</v>
      </c>
      <c r="S1188" t="str">
        <f xml:space="preserve"> "." &amp; SUBSTITUTE(SUBSTITUTE(Tabelle4[[#This Row],[Spalte3]],"[",""),"]","")</f>
        <v>.</v>
      </c>
      <c r="U1188" t="str">
        <f>IF(Tabelle4[[#This Row],[Spalte5]]="BOOL","BOOL",
IF(Tabelle4[[#This Row],[Spalte5]]="DEZ+/-",
IF(P1189-Tabelle4[[#This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8" s="4" t="e">
        <f>IF(Tabelle4[[#This Row],[Spalte5]] = "BOOL","0.1",P1189-Tabelle4[[#This Row],[byte]])</f>
        <v>#VALUE!</v>
      </c>
    </row>
    <row r="1189" spans="15:22" x14ac:dyDescent="0.25">
      <c r="O1189" t="e">
        <f>MID(LEFT(Tabelle4[[#This Row],[Spalte4]],SEARCH(".",Tabelle4[[#This Row],[Spalte4]],1)-1),SEARCH("DB",Tabelle4[[#This Row],[Spalte4]],1),20)</f>
        <v>#VALUE!</v>
      </c>
      <c r="P11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89" s="2" t="str">
        <f>IF(ISNUMBER(SEARCH(".",RIGHT(Tabelle4[[#This Row],[Spalte4]],2),1)),RIGHT(Tabelle4[[#This Row],[Spalte4]],1),"")</f>
        <v/>
      </c>
      <c r="R1189" t="e">
        <f>_xlfn.TEXTJOIN(" ",FALSE,Tabelle4[[#This Row],[H]],_xlfn.TEXTJOIN(".",TRUE,Tabelle4[[#This Row],[byte]],Tabelle4[[#This Row],[bit]]))</f>
        <v>#VALUE!</v>
      </c>
      <c r="S1189" t="str">
        <f xml:space="preserve"> "." &amp; SUBSTITUTE(SUBSTITUTE(Tabelle4[[#This Row],[Spalte3]],"[",""),"]","")</f>
        <v>.</v>
      </c>
      <c r="U1189" t="str">
        <f>IF(Tabelle4[[#This Row],[Spalte5]]="BOOL","BOOL",
IF(Tabelle4[[#This Row],[Spalte5]]="DEZ+/-",
IF(P1190-Tabelle4[[#This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89" s="4" t="e">
        <f>IF(Tabelle4[[#This Row],[Spalte5]] = "BOOL","0.1",P1190-Tabelle4[[#This Row],[byte]])</f>
        <v>#VALUE!</v>
      </c>
    </row>
    <row r="1190" spans="15:22" x14ac:dyDescent="0.25">
      <c r="O1190" t="e">
        <f>MID(LEFT(Tabelle4[[#This Row],[Spalte4]],SEARCH(".",Tabelle4[[#This Row],[Spalte4]],1)-1),SEARCH("DB",Tabelle4[[#This Row],[Spalte4]],1),20)</f>
        <v>#VALUE!</v>
      </c>
      <c r="P11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0" s="2" t="str">
        <f>IF(ISNUMBER(SEARCH(".",RIGHT(Tabelle4[[#This Row],[Spalte4]],2),1)),RIGHT(Tabelle4[[#This Row],[Spalte4]],1),"")</f>
        <v/>
      </c>
      <c r="R1190" t="e">
        <f>_xlfn.TEXTJOIN(" ",FALSE,Tabelle4[[#This Row],[H]],_xlfn.TEXTJOIN(".",TRUE,Tabelle4[[#This Row],[byte]],Tabelle4[[#This Row],[bit]]))</f>
        <v>#VALUE!</v>
      </c>
      <c r="S1190" t="str">
        <f xml:space="preserve"> "." &amp; SUBSTITUTE(SUBSTITUTE(Tabelle4[[#This Row],[Spalte3]],"[",""),"]","")</f>
        <v>.</v>
      </c>
      <c r="U1190" t="str">
        <f>IF(Tabelle4[[#This Row],[Spalte5]]="BOOL","BOOL",
IF(Tabelle4[[#This Row],[Spalte5]]="DEZ+/-",
IF(P1191-Tabelle4[[#This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0" s="4" t="e">
        <f>IF(Tabelle4[[#This Row],[Spalte5]] = "BOOL","0.1",P1191-Tabelle4[[#This Row],[byte]])</f>
        <v>#VALUE!</v>
      </c>
    </row>
    <row r="1191" spans="15:22" x14ac:dyDescent="0.25">
      <c r="O1191" t="e">
        <f>MID(LEFT(Tabelle4[[#This Row],[Spalte4]],SEARCH(".",Tabelle4[[#This Row],[Spalte4]],1)-1),SEARCH("DB",Tabelle4[[#This Row],[Spalte4]],1),20)</f>
        <v>#VALUE!</v>
      </c>
      <c r="P11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1" s="2" t="str">
        <f>IF(ISNUMBER(SEARCH(".",RIGHT(Tabelle4[[#This Row],[Spalte4]],2),1)),RIGHT(Tabelle4[[#This Row],[Spalte4]],1),"")</f>
        <v/>
      </c>
      <c r="R1191" t="e">
        <f>_xlfn.TEXTJOIN(" ",FALSE,Tabelle4[[#This Row],[H]],_xlfn.TEXTJOIN(".",TRUE,Tabelle4[[#This Row],[byte]],Tabelle4[[#This Row],[bit]]))</f>
        <v>#VALUE!</v>
      </c>
      <c r="S1191" t="str">
        <f xml:space="preserve"> "." &amp; SUBSTITUTE(SUBSTITUTE(Tabelle4[[#This Row],[Spalte3]],"[",""),"]","")</f>
        <v>.</v>
      </c>
      <c r="U1191" t="str">
        <f>IF(Tabelle4[[#This Row],[Spalte5]]="BOOL","BOOL",
IF(Tabelle4[[#This Row],[Spalte5]]="DEZ+/-",
IF(P1192-Tabelle4[[#This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1" s="4" t="e">
        <f>IF(Tabelle4[[#This Row],[Spalte5]] = "BOOL","0.1",P1192-Tabelle4[[#This Row],[byte]])</f>
        <v>#VALUE!</v>
      </c>
    </row>
    <row r="1192" spans="15:22" x14ac:dyDescent="0.25">
      <c r="O1192" t="e">
        <f>MID(LEFT(Tabelle4[[#This Row],[Spalte4]],SEARCH(".",Tabelle4[[#This Row],[Spalte4]],1)-1),SEARCH("DB",Tabelle4[[#This Row],[Spalte4]],1),20)</f>
        <v>#VALUE!</v>
      </c>
      <c r="P11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2" s="2" t="str">
        <f>IF(ISNUMBER(SEARCH(".",RIGHT(Tabelle4[[#This Row],[Spalte4]],2),1)),RIGHT(Tabelle4[[#This Row],[Spalte4]],1),"")</f>
        <v/>
      </c>
      <c r="R1192" t="e">
        <f>_xlfn.TEXTJOIN(" ",FALSE,Tabelle4[[#This Row],[H]],_xlfn.TEXTJOIN(".",TRUE,Tabelle4[[#This Row],[byte]],Tabelle4[[#This Row],[bit]]))</f>
        <v>#VALUE!</v>
      </c>
      <c r="S1192" t="str">
        <f xml:space="preserve"> "." &amp; SUBSTITUTE(SUBSTITUTE(Tabelle4[[#This Row],[Spalte3]],"[",""),"]","")</f>
        <v>.</v>
      </c>
      <c r="U1192" t="str">
        <f>IF(Tabelle4[[#This Row],[Spalte5]]="BOOL","BOOL",
IF(Tabelle4[[#This Row],[Spalte5]]="DEZ+/-",
IF(P1193-Tabelle4[[#This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2" s="4" t="e">
        <f>IF(Tabelle4[[#This Row],[Spalte5]] = "BOOL","0.1",P1193-Tabelle4[[#This Row],[byte]])</f>
        <v>#VALUE!</v>
      </c>
    </row>
    <row r="1193" spans="15:22" x14ac:dyDescent="0.25">
      <c r="O1193" t="e">
        <f>MID(LEFT(Tabelle4[[#This Row],[Spalte4]],SEARCH(".",Tabelle4[[#This Row],[Spalte4]],1)-1),SEARCH("DB",Tabelle4[[#This Row],[Spalte4]],1),20)</f>
        <v>#VALUE!</v>
      </c>
      <c r="P11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3" s="2" t="str">
        <f>IF(ISNUMBER(SEARCH(".",RIGHT(Tabelle4[[#This Row],[Spalte4]],2),1)),RIGHT(Tabelle4[[#This Row],[Spalte4]],1),"")</f>
        <v/>
      </c>
      <c r="R1193" t="e">
        <f>_xlfn.TEXTJOIN(" ",FALSE,Tabelle4[[#This Row],[H]],_xlfn.TEXTJOIN(".",TRUE,Tabelle4[[#This Row],[byte]],Tabelle4[[#This Row],[bit]]))</f>
        <v>#VALUE!</v>
      </c>
      <c r="S1193" t="str">
        <f xml:space="preserve"> "." &amp; SUBSTITUTE(SUBSTITUTE(Tabelle4[[#This Row],[Spalte3]],"[",""),"]","")</f>
        <v>.</v>
      </c>
      <c r="U1193" t="str">
        <f>IF(Tabelle4[[#This Row],[Spalte5]]="BOOL","BOOL",
IF(Tabelle4[[#This Row],[Spalte5]]="DEZ+/-",
IF(P1194-Tabelle4[[#This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3" s="4" t="e">
        <f>IF(Tabelle4[[#This Row],[Spalte5]] = "BOOL","0.1",P1194-Tabelle4[[#This Row],[byte]])</f>
        <v>#VALUE!</v>
      </c>
    </row>
    <row r="1194" spans="15:22" x14ac:dyDescent="0.25">
      <c r="O1194" t="e">
        <f>MID(LEFT(Tabelle4[[#This Row],[Spalte4]],SEARCH(".",Tabelle4[[#This Row],[Spalte4]],1)-1),SEARCH("DB",Tabelle4[[#This Row],[Spalte4]],1),20)</f>
        <v>#VALUE!</v>
      </c>
      <c r="P11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4" s="2" t="str">
        <f>IF(ISNUMBER(SEARCH(".",RIGHT(Tabelle4[[#This Row],[Spalte4]],2),1)),RIGHT(Tabelle4[[#This Row],[Spalte4]],1),"")</f>
        <v/>
      </c>
      <c r="R1194" t="e">
        <f>_xlfn.TEXTJOIN(" ",FALSE,Tabelle4[[#This Row],[H]],_xlfn.TEXTJOIN(".",TRUE,Tabelle4[[#This Row],[byte]],Tabelle4[[#This Row],[bit]]))</f>
        <v>#VALUE!</v>
      </c>
      <c r="S1194" t="str">
        <f xml:space="preserve"> "." &amp; SUBSTITUTE(SUBSTITUTE(Tabelle4[[#This Row],[Spalte3]],"[",""),"]","")</f>
        <v>.</v>
      </c>
      <c r="U1194" t="str">
        <f>IF(Tabelle4[[#This Row],[Spalte5]]="BOOL","BOOL",
IF(Tabelle4[[#This Row],[Spalte5]]="DEZ+/-",
IF(P1195-Tabelle4[[#This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4" s="4" t="e">
        <f>IF(Tabelle4[[#This Row],[Spalte5]] = "BOOL","0.1",P1195-Tabelle4[[#This Row],[byte]])</f>
        <v>#VALUE!</v>
      </c>
    </row>
    <row r="1195" spans="15:22" x14ac:dyDescent="0.25">
      <c r="O1195" t="e">
        <f>MID(LEFT(Tabelle4[[#This Row],[Spalte4]],SEARCH(".",Tabelle4[[#This Row],[Spalte4]],1)-1),SEARCH("DB",Tabelle4[[#This Row],[Spalte4]],1),20)</f>
        <v>#VALUE!</v>
      </c>
      <c r="P11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5" s="2" t="str">
        <f>IF(ISNUMBER(SEARCH(".",RIGHT(Tabelle4[[#This Row],[Spalte4]],2),1)),RIGHT(Tabelle4[[#This Row],[Spalte4]],1),"")</f>
        <v/>
      </c>
      <c r="R1195" t="e">
        <f>_xlfn.TEXTJOIN(" ",FALSE,Tabelle4[[#This Row],[H]],_xlfn.TEXTJOIN(".",TRUE,Tabelle4[[#This Row],[byte]],Tabelle4[[#This Row],[bit]]))</f>
        <v>#VALUE!</v>
      </c>
      <c r="S1195" t="str">
        <f xml:space="preserve"> "." &amp; SUBSTITUTE(SUBSTITUTE(Tabelle4[[#This Row],[Spalte3]],"[",""),"]","")</f>
        <v>.</v>
      </c>
      <c r="U1195" t="str">
        <f>IF(Tabelle4[[#This Row],[Spalte5]]="BOOL","BOOL",
IF(Tabelle4[[#This Row],[Spalte5]]="DEZ+/-",
IF(P1196-Tabelle4[[#This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5" s="4" t="e">
        <f>IF(Tabelle4[[#This Row],[Spalte5]] = "BOOL","0.1",P1196-Tabelle4[[#This Row],[byte]])</f>
        <v>#VALUE!</v>
      </c>
    </row>
    <row r="1196" spans="15:22" x14ac:dyDescent="0.25">
      <c r="O1196" t="e">
        <f>MID(LEFT(Tabelle4[[#This Row],[Spalte4]],SEARCH(".",Tabelle4[[#This Row],[Spalte4]],1)-1),SEARCH("DB",Tabelle4[[#This Row],[Spalte4]],1),20)</f>
        <v>#VALUE!</v>
      </c>
      <c r="P11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6" s="2" t="str">
        <f>IF(ISNUMBER(SEARCH(".",RIGHT(Tabelle4[[#This Row],[Spalte4]],2),1)),RIGHT(Tabelle4[[#This Row],[Spalte4]],1),"")</f>
        <v/>
      </c>
      <c r="R1196" t="e">
        <f>_xlfn.TEXTJOIN(" ",FALSE,Tabelle4[[#This Row],[H]],_xlfn.TEXTJOIN(".",TRUE,Tabelle4[[#This Row],[byte]],Tabelle4[[#This Row],[bit]]))</f>
        <v>#VALUE!</v>
      </c>
      <c r="S1196" t="str">
        <f xml:space="preserve"> "." &amp; SUBSTITUTE(SUBSTITUTE(Tabelle4[[#This Row],[Spalte3]],"[",""),"]","")</f>
        <v>.</v>
      </c>
      <c r="U1196" t="str">
        <f>IF(Tabelle4[[#This Row],[Spalte5]]="BOOL","BOOL",
IF(Tabelle4[[#This Row],[Spalte5]]="DEZ+/-",
IF(P1197-Tabelle4[[#This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6" s="4" t="e">
        <f>IF(Tabelle4[[#This Row],[Spalte5]] = "BOOL","0.1",P1197-Tabelle4[[#This Row],[byte]])</f>
        <v>#VALUE!</v>
      </c>
    </row>
    <row r="1197" spans="15:22" x14ac:dyDescent="0.25">
      <c r="O1197" t="e">
        <f>MID(LEFT(Tabelle4[[#This Row],[Spalte4]],SEARCH(".",Tabelle4[[#This Row],[Spalte4]],1)-1),SEARCH("DB",Tabelle4[[#This Row],[Spalte4]],1),20)</f>
        <v>#VALUE!</v>
      </c>
      <c r="P11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7" s="2" t="str">
        <f>IF(ISNUMBER(SEARCH(".",RIGHT(Tabelle4[[#This Row],[Spalte4]],2),1)),RIGHT(Tabelle4[[#This Row],[Spalte4]],1),"")</f>
        <v/>
      </c>
      <c r="R1197" t="e">
        <f>_xlfn.TEXTJOIN(" ",FALSE,Tabelle4[[#This Row],[H]],_xlfn.TEXTJOIN(".",TRUE,Tabelle4[[#This Row],[byte]],Tabelle4[[#This Row],[bit]]))</f>
        <v>#VALUE!</v>
      </c>
      <c r="S1197" t="str">
        <f xml:space="preserve"> "." &amp; SUBSTITUTE(SUBSTITUTE(Tabelle4[[#This Row],[Spalte3]],"[",""),"]","")</f>
        <v>.</v>
      </c>
      <c r="U1197" t="str">
        <f>IF(Tabelle4[[#This Row],[Spalte5]]="BOOL","BOOL",
IF(Tabelle4[[#This Row],[Spalte5]]="DEZ+/-",
IF(P1198-Tabelle4[[#This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7" s="4" t="e">
        <f>IF(Tabelle4[[#This Row],[Spalte5]] = "BOOL","0.1",P1198-Tabelle4[[#This Row],[byte]])</f>
        <v>#VALUE!</v>
      </c>
    </row>
    <row r="1198" spans="15:22" x14ac:dyDescent="0.25">
      <c r="O1198" t="e">
        <f>MID(LEFT(Tabelle4[[#This Row],[Spalte4]],SEARCH(".",Tabelle4[[#This Row],[Spalte4]],1)-1),SEARCH("DB",Tabelle4[[#This Row],[Spalte4]],1),20)</f>
        <v>#VALUE!</v>
      </c>
      <c r="P11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8" s="2" t="str">
        <f>IF(ISNUMBER(SEARCH(".",RIGHT(Tabelle4[[#This Row],[Spalte4]],2),1)),RIGHT(Tabelle4[[#This Row],[Spalte4]],1),"")</f>
        <v/>
      </c>
      <c r="R1198" t="e">
        <f>_xlfn.TEXTJOIN(" ",FALSE,Tabelle4[[#This Row],[H]],_xlfn.TEXTJOIN(".",TRUE,Tabelle4[[#This Row],[byte]],Tabelle4[[#This Row],[bit]]))</f>
        <v>#VALUE!</v>
      </c>
      <c r="S1198" t="str">
        <f xml:space="preserve"> "." &amp; SUBSTITUTE(SUBSTITUTE(Tabelle4[[#This Row],[Spalte3]],"[",""),"]","")</f>
        <v>.</v>
      </c>
      <c r="U1198" t="str">
        <f>IF(Tabelle4[[#This Row],[Spalte5]]="BOOL","BOOL",
IF(Tabelle4[[#This Row],[Spalte5]]="DEZ+/-",
IF(P1199-Tabelle4[[#This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8" s="4" t="e">
        <f>IF(Tabelle4[[#This Row],[Spalte5]] = "BOOL","0.1",P1199-Tabelle4[[#This Row],[byte]])</f>
        <v>#VALUE!</v>
      </c>
    </row>
    <row r="1199" spans="15:22" x14ac:dyDescent="0.25">
      <c r="O1199" t="e">
        <f>MID(LEFT(Tabelle4[[#This Row],[Spalte4]],SEARCH(".",Tabelle4[[#This Row],[Spalte4]],1)-1),SEARCH("DB",Tabelle4[[#This Row],[Spalte4]],1),20)</f>
        <v>#VALUE!</v>
      </c>
      <c r="P11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199" s="2" t="str">
        <f>IF(ISNUMBER(SEARCH(".",RIGHT(Tabelle4[[#This Row],[Spalte4]],2),1)),RIGHT(Tabelle4[[#This Row],[Spalte4]],1),"")</f>
        <v/>
      </c>
      <c r="R1199" t="e">
        <f>_xlfn.TEXTJOIN(" ",FALSE,Tabelle4[[#This Row],[H]],_xlfn.TEXTJOIN(".",TRUE,Tabelle4[[#This Row],[byte]],Tabelle4[[#This Row],[bit]]))</f>
        <v>#VALUE!</v>
      </c>
      <c r="S1199" t="str">
        <f xml:space="preserve"> "." &amp; SUBSTITUTE(SUBSTITUTE(Tabelle4[[#This Row],[Spalte3]],"[",""),"]","")</f>
        <v>.</v>
      </c>
      <c r="U1199" t="str">
        <f>IF(Tabelle4[[#This Row],[Spalte5]]="BOOL","BOOL",
IF(Tabelle4[[#This Row],[Spalte5]]="DEZ+/-",
IF(P1200-Tabelle4[[#This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199" s="4" t="e">
        <f>IF(Tabelle4[[#This Row],[Spalte5]] = "BOOL","0.1",P1200-Tabelle4[[#This Row],[byte]])</f>
        <v>#VALUE!</v>
      </c>
    </row>
    <row r="1200" spans="15:22" x14ac:dyDescent="0.25">
      <c r="O1200" t="e">
        <f>MID(LEFT(Tabelle4[[#This Row],[Spalte4]],SEARCH(".",Tabelle4[[#This Row],[Spalte4]],1)-1),SEARCH("DB",Tabelle4[[#This Row],[Spalte4]],1),20)</f>
        <v>#VALUE!</v>
      </c>
      <c r="P12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0" s="2" t="str">
        <f>IF(ISNUMBER(SEARCH(".",RIGHT(Tabelle4[[#This Row],[Spalte4]],2),1)),RIGHT(Tabelle4[[#This Row],[Spalte4]],1),"")</f>
        <v/>
      </c>
      <c r="R1200" t="e">
        <f>_xlfn.TEXTJOIN(" ",FALSE,Tabelle4[[#This Row],[H]],_xlfn.TEXTJOIN(".",TRUE,Tabelle4[[#This Row],[byte]],Tabelle4[[#This Row],[bit]]))</f>
        <v>#VALUE!</v>
      </c>
      <c r="S1200" t="str">
        <f xml:space="preserve"> "." &amp; SUBSTITUTE(SUBSTITUTE(Tabelle4[[#This Row],[Spalte3]],"[",""),"]","")</f>
        <v>.</v>
      </c>
      <c r="U1200" t="str">
        <f>IF(Tabelle4[[#This Row],[Spalte5]]="BOOL","BOOL",
IF(Tabelle4[[#This Row],[Spalte5]]="DEZ+/-",
IF(P1201-Tabelle4[[#This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0" s="4" t="e">
        <f>IF(Tabelle4[[#This Row],[Spalte5]] = "BOOL","0.1",P1201-Tabelle4[[#This Row],[byte]])</f>
        <v>#VALUE!</v>
      </c>
    </row>
    <row r="1201" spans="15:22" x14ac:dyDescent="0.25">
      <c r="O1201" t="e">
        <f>MID(LEFT(Tabelle4[[#This Row],[Spalte4]],SEARCH(".",Tabelle4[[#This Row],[Spalte4]],1)-1),SEARCH("DB",Tabelle4[[#This Row],[Spalte4]],1),20)</f>
        <v>#VALUE!</v>
      </c>
      <c r="P12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1" s="2" t="str">
        <f>IF(ISNUMBER(SEARCH(".",RIGHT(Tabelle4[[#This Row],[Spalte4]],2),1)),RIGHT(Tabelle4[[#This Row],[Spalte4]],1),"")</f>
        <v/>
      </c>
      <c r="R1201" t="e">
        <f>_xlfn.TEXTJOIN(" ",FALSE,Tabelle4[[#This Row],[H]],_xlfn.TEXTJOIN(".",TRUE,Tabelle4[[#This Row],[byte]],Tabelle4[[#This Row],[bit]]))</f>
        <v>#VALUE!</v>
      </c>
      <c r="S1201" t="str">
        <f xml:space="preserve"> "." &amp; SUBSTITUTE(SUBSTITUTE(Tabelle4[[#This Row],[Spalte3]],"[",""),"]","")</f>
        <v>.</v>
      </c>
      <c r="U1201" t="str">
        <f>IF(Tabelle4[[#This Row],[Spalte5]]="BOOL","BOOL",
IF(Tabelle4[[#This Row],[Spalte5]]="DEZ+/-",
IF(P1202-Tabelle4[[#This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1" s="4" t="e">
        <f>IF(Tabelle4[[#This Row],[Spalte5]] = "BOOL","0.1",P1202-Tabelle4[[#This Row],[byte]])</f>
        <v>#VALUE!</v>
      </c>
    </row>
    <row r="1202" spans="15:22" x14ac:dyDescent="0.25">
      <c r="O1202" t="e">
        <f>MID(LEFT(Tabelle4[[#This Row],[Spalte4]],SEARCH(".",Tabelle4[[#This Row],[Spalte4]],1)-1),SEARCH("DB",Tabelle4[[#This Row],[Spalte4]],1),20)</f>
        <v>#VALUE!</v>
      </c>
      <c r="P12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2" s="2" t="str">
        <f>IF(ISNUMBER(SEARCH(".",RIGHT(Tabelle4[[#This Row],[Spalte4]],2),1)),RIGHT(Tabelle4[[#This Row],[Spalte4]],1),"")</f>
        <v/>
      </c>
      <c r="R1202" t="e">
        <f>_xlfn.TEXTJOIN(" ",FALSE,Tabelle4[[#This Row],[H]],_xlfn.TEXTJOIN(".",TRUE,Tabelle4[[#This Row],[byte]],Tabelle4[[#This Row],[bit]]))</f>
        <v>#VALUE!</v>
      </c>
      <c r="S1202" t="str">
        <f xml:space="preserve"> "." &amp; SUBSTITUTE(SUBSTITUTE(Tabelle4[[#This Row],[Spalte3]],"[",""),"]","")</f>
        <v>.</v>
      </c>
      <c r="U1202" t="str">
        <f>IF(Tabelle4[[#This Row],[Spalte5]]="BOOL","BOOL",
IF(Tabelle4[[#This Row],[Spalte5]]="DEZ+/-",
IF(P1203-Tabelle4[[#This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2" s="4" t="e">
        <f>IF(Tabelle4[[#This Row],[Spalte5]] = "BOOL","0.1",P1203-Tabelle4[[#This Row],[byte]])</f>
        <v>#VALUE!</v>
      </c>
    </row>
    <row r="1203" spans="15:22" x14ac:dyDescent="0.25">
      <c r="O1203" t="e">
        <f>MID(LEFT(Tabelle4[[#This Row],[Spalte4]],SEARCH(".",Tabelle4[[#This Row],[Spalte4]],1)-1),SEARCH("DB",Tabelle4[[#This Row],[Spalte4]],1),20)</f>
        <v>#VALUE!</v>
      </c>
      <c r="P12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3" s="2" t="str">
        <f>IF(ISNUMBER(SEARCH(".",RIGHT(Tabelle4[[#This Row],[Spalte4]],2),1)),RIGHT(Tabelle4[[#This Row],[Spalte4]],1),"")</f>
        <v/>
      </c>
      <c r="R1203" t="e">
        <f>_xlfn.TEXTJOIN(" ",FALSE,Tabelle4[[#This Row],[H]],_xlfn.TEXTJOIN(".",TRUE,Tabelle4[[#This Row],[byte]],Tabelle4[[#This Row],[bit]]))</f>
        <v>#VALUE!</v>
      </c>
      <c r="S1203" t="str">
        <f xml:space="preserve"> "." &amp; SUBSTITUTE(SUBSTITUTE(Tabelle4[[#This Row],[Spalte3]],"[",""),"]","")</f>
        <v>.</v>
      </c>
      <c r="U1203" t="str">
        <f>IF(Tabelle4[[#This Row],[Spalte5]]="BOOL","BOOL",
IF(Tabelle4[[#This Row],[Spalte5]]="DEZ+/-",
IF(P1204-Tabelle4[[#This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3" s="4" t="e">
        <f>IF(Tabelle4[[#This Row],[Spalte5]] = "BOOL","0.1",P1204-Tabelle4[[#This Row],[byte]])</f>
        <v>#VALUE!</v>
      </c>
    </row>
    <row r="1204" spans="15:22" x14ac:dyDescent="0.25">
      <c r="O1204" t="e">
        <f>MID(LEFT(Tabelle4[[#This Row],[Spalte4]],SEARCH(".",Tabelle4[[#This Row],[Spalte4]],1)-1),SEARCH("DB",Tabelle4[[#This Row],[Spalte4]],1),20)</f>
        <v>#VALUE!</v>
      </c>
      <c r="P12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4" s="2" t="str">
        <f>IF(ISNUMBER(SEARCH(".",RIGHT(Tabelle4[[#This Row],[Spalte4]],2),1)),RIGHT(Tabelle4[[#This Row],[Spalte4]],1),"")</f>
        <v/>
      </c>
      <c r="R1204" t="e">
        <f>_xlfn.TEXTJOIN(" ",FALSE,Tabelle4[[#This Row],[H]],_xlfn.TEXTJOIN(".",TRUE,Tabelle4[[#This Row],[byte]],Tabelle4[[#This Row],[bit]]))</f>
        <v>#VALUE!</v>
      </c>
      <c r="S1204" t="str">
        <f xml:space="preserve"> "." &amp; SUBSTITUTE(SUBSTITUTE(Tabelle4[[#This Row],[Spalte3]],"[",""),"]","")</f>
        <v>.</v>
      </c>
      <c r="U1204" t="str">
        <f>IF(Tabelle4[[#This Row],[Spalte5]]="BOOL","BOOL",
IF(Tabelle4[[#This Row],[Spalte5]]="DEZ+/-",
IF(P1205-Tabelle4[[#This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4" s="4" t="e">
        <f>IF(Tabelle4[[#This Row],[Spalte5]] = "BOOL","0.1",P1205-Tabelle4[[#This Row],[byte]])</f>
        <v>#VALUE!</v>
      </c>
    </row>
    <row r="1205" spans="15:22" x14ac:dyDescent="0.25">
      <c r="O1205" t="e">
        <f>MID(LEFT(Tabelle4[[#This Row],[Spalte4]],SEARCH(".",Tabelle4[[#This Row],[Spalte4]],1)-1),SEARCH("DB",Tabelle4[[#This Row],[Spalte4]],1),20)</f>
        <v>#VALUE!</v>
      </c>
      <c r="P12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5" s="2" t="str">
        <f>IF(ISNUMBER(SEARCH(".",RIGHT(Tabelle4[[#This Row],[Spalte4]],2),1)),RIGHT(Tabelle4[[#This Row],[Spalte4]],1),"")</f>
        <v/>
      </c>
      <c r="R1205" t="e">
        <f>_xlfn.TEXTJOIN(" ",FALSE,Tabelle4[[#This Row],[H]],_xlfn.TEXTJOIN(".",TRUE,Tabelle4[[#This Row],[byte]],Tabelle4[[#This Row],[bit]]))</f>
        <v>#VALUE!</v>
      </c>
      <c r="S1205" t="str">
        <f xml:space="preserve"> "." &amp; SUBSTITUTE(SUBSTITUTE(Tabelle4[[#This Row],[Spalte3]],"[",""),"]","")</f>
        <v>.</v>
      </c>
      <c r="U1205" t="str">
        <f>IF(Tabelle4[[#This Row],[Spalte5]]="BOOL","BOOL",
IF(Tabelle4[[#This Row],[Spalte5]]="DEZ+/-",
IF(P1206-Tabelle4[[#This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5" s="4" t="e">
        <f>IF(Tabelle4[[#This Row],[Spalte5]] = "BOOL","0.1",P1206-Tabelle4[[#This Row],[byte]])</f>
        <v>#VALUE!</v>
      </c>
    </row>
    <row r="1206" spans="15:22" x14ac:dyDescent="0.25">
      <c r="O1206" t="e">
        <f>MID(LEFT(Tabelle4[[#This Row],[Spalte4]],SEARCH(".",Tabelle4[[#This Row],[Spalte4]],1)-1),SEARCH("DB",Tabelle4[[#This Row],[Spalte4]],1),20)</f>
        <v>#VALUE!</v>
      </c>
      <c r="P12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6" s="2" t="str">
        <f>IF(ISNUMBER(SEARCH(".",RIGHT(Tabelle4[[#This Row],[Spalte4]],2),1)),RIGHT(Tabelle4[[#This Row],[Spalte4]],1),"")</f>
        <v/>
      </c>
      <c r="R1206" t="e">
        <f>_xlfn.TEXTJOIN(" ",FALSE,Tabelle4[[#This Row],[H]],_xlfn.TEXTJOIN(".",TRUE,Tabelle4[[#This Row],[byte]],Tabelle4[[#This Row],[bit]]))</f>
        <v>#VALUE!</v>
      </c>
      <c r="S1206" t="str">
        <f xml:space="preserve"> "." &amp; SUBSTITUTE(SUBSTITUTE(Tabelle4[[#This Row],[Spalte3]],"[",""),"]","")</f>
        <v>.</v>
      </c>
      <c r="U1206" t="str">
        <f>IF(Tabelle4[[#This Row],[Spalte5]]="BOOL","BOOL",
IF(Tabelle4[[#This Row],[Spalte5]]="DEZ+/-",
IF(P1207-Tabelle4[[#This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6" s="4" t="e">
        <f>IF(Tabelle4[[#This Row],[Spalte5]] = "BOOL","0.1",P1207-Tabelle4[[#This Row],[byte]])</f>
        <v>#VALUE!</v>
      </c>
    </row>
    <row r="1207" spans="15:22" x14ac:dyDescent="0.25">
      <c r="O1207" t="e">
        <f>MID(LEFT(Tabelle4[[#This Row],[Spalte4]],SEARCH(".",Tabelle4[[#This Row],[Spalte4]],1)-1),SEARCH("DB",Tabelle4[[#This Row],[Spalte4]],1),20)</f>
        <v>#VALUE!</v>
      </c>
      <c r="P12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7" s="2" t="str">
        <f>IF(ISNUMBER(SEARCH(".",RIGHT(Tabelle4[[#This Row],[Spalte4]],2),1)),RIGHT(Tabelle4[[#This Row],[Spalte4]],1),"")</f>
        <v/>
      </c>
      <c r="R1207" t="e">
        <f>_xlfn.TEXTJOIN(" ",FALSE,Tabelle4[[#This Row],[H]],_xlfn.TEXTJOIN(".",TRUE,Tabelle4[[#This Row],[byte]],Tabelle4[[#This Row],[bit]]))</f>
        <v>#VALUE!</v>
      </c>
      <c r="S1207" t="str">
        <f xml:space="preserve"> "." &amp; SUBSTITUTE(SUBSTITUTE(Tabelle4[[#This Row],[Spalte3]],"[",""),"]","")</f>
        <v>.</v>
      </c>
      <c r="U1207" t="str">
        <f>IF(Tabelle4[[#This Row],[Spalte5]]="BOOL","BOOL",
IF(Tabelle4[[#This Row],[Spalte5]]="DEZ+/-",
IF(P1208-Tabelle4[[#This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7" s="4" t="e">
        <f>IF(Tabelle4[[#This Row],[Spalte5]] = "BOOL","0.1",P1208-Tabelle4[[#This Row],[byte]])</f>
        <v>#VALUE!</v>
      </c>
    </row>
    <row r="1208" spans="15:22" x14ac:dyDescent="0.25">
      <c r="O1208" t="e">
        <f>MID(LEFT(Tabelle4[[#This Row],[Spalte4]],SEARCH(".",Tabelle4[[#This Row],[Spalte4]],1)-1),SEARCH("DB",Tabelle4[[#This Row],[Spalte4]],1),20)</f>
        <v>#VALUE!</v>
      </c>
      <c r="P12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8" s="2" t="str">
        <f>IF(ISNUMBER(SEARCH(".",RIGHT(Tabelle4[[#This Row],[Spalte4]],2),1)),RIGHT(Tabelle4[[#This Row],[Spalte4]],1),"")</f>
        <v/>
      </c>
      <c r="R1208" t="e">
        <f>_xlfn.TEXTJOIN(" ",FALSE,Tabelle4[[#This Row],[H]],_xlfn.TEXTJOIN(".",TRUE,Tabelle4[[#This Row],[byte]],Tabelle4[[#This Row],[bit]]))</f>
        <v>#VALUE!</v>
      </c>
      <c r="S1208" t="str">
        <f xml:space="preserve"> "." &amp; SUBSTITUTE(SUBSTITUTE(Tabelle4[[#This Row],[Spalte3]],"[",""),"]","")</f>
        <v>.</v>
      </c>
      <c r="U1208" t="str">
        <f>IF(Tabelle4[[#This Row],[Spalte5]]="BOOL","BOOL",
IF(Tabelle4[[#This Row],[Spalte5]]="DEZ+/-",
IF(P1209-Tabelle4[[#This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8" s="4" t="e">
        <f>IF(Tabelle4[[#This Row],[Spalte5]] = "BOOL","0.1",P1209-Tabelle4[[#This Row],[byte]])</f>
        <v>#VALUE!</v>
      </c>
    </row>
    <row r="1209" spans="15:22" x14ac:dyDescent="0.25">
      <c r="O1209" t="e">
        <f>MID(LEFT(Tabelle4[[#This Row],[Spalte4]],SEARCH(".",Tabelle4[[#This Row],[Spalte4]],1)-1),SEARCH("DB",Tabelle4[[#This Row],[Spalte4]],1),20)</f>
        <v>#VALUE!</v>
      </c>
      <c r="P12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09" s="2" t="str">
        <f>IF(ISNUMBER(SEARCH(".",RIGHT(Tabelle4[[#This Row],[Spalte4]],2),1)),RIGHT(Tabelle4[[#This Row],[Spalte4]],1),"")</f>
        <v/>
      </c>
      <c r="R1209" t="e">
        <f>_xlfn.TEXTJOIN(" ",FALSE,Tabelle4[[#This Row],[H]],_xlfn.TEXTJOIN(".",TRUE,Tabelle4[[#This Row],[byte]],Tabelle4[[#This Row],[bit]]))</f>
        <v>#VALUE!</v>
      </c>
      <c r="S1209" t="str">
        <f xml:space="preserve"> "." &amp; SUBSTITUTE(SUBSTITUTE(Tabelle4[[#This Row],[Spalte3]],"[",""),"]","")</f>
        <v>.</v>
      </c>
      <c r="U1209" t="str">
        <f>IF(Tabelle4[[#This Row],[Spalte5]]="BOOL","BOOL",
IF(Tabelle4[[#This Row],[Spalte5]]="DEZ+/-",
IF(P1210-Tabelle4[[#This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09" s="4" t="e">
        <f>IF(Tabelle4[[#This Row],[Spalte5]] = "BOOL","0.1",P1210-Tabelle4[[#This Row],[byte]])</f>
        <v>#VALUE!</v>
      </c>
    </row>
    <row r="1210" spans="15:22" x14ac:dyDescent="0.25">
      <c r="O1210" t="e">
        <f>MID(LEFT(Tabelle4[[#This Row],[Spalte4]],SEARCH(".",Tabelle4[[#This Row],[Spalte4]],1)-1),SEARCH("DB",Tabelle4[[#This Row],[Spalte4]],1),20)</f>
        <v>#VALUE!</v>
      </c>
      <c r="P12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0" s="2" t="str">
        <f>IF(ISNUMBER(SEARCH(".",RIGHT(Tabelle4[[#This Row],[Spalte4]],2),1)),RIGHT(Tabelle4[[#This Row],[Spalte4]],1),"")</f>
        <v/>
      </c>
      <c r="R1210" t="e">
        <f>_xlfn.TEXTJOIN(" ",FALSE,Tabelle4[[#This Row],[H]],_xlfn.TEXTJOIN(".",TRUE,Tabelle4[[#This Row],[byte]],Tabelle4[[#This Row],[bit]]))</f>
        <v>#VALUE!</v>
      </c>
      <c r="S1210" t="str">
        <f xml:space="preserve"> "." &amp; SUBSTITUTE(SUBSTITUTE(Tabelle4[[#This Row],[Spalte3]],"[",""),"]","")</f>
        <v>.</v>
      </c>
      <c r="U1210" t="str">
        <f>IF(Tabelle4[[#This Row],[Spalte5]]="BOOL","BOOL",
IF(Tabelle4[[#This Row],[Spalte5]]="DEZ+/-",
IF(P1211-Tabelle4[[#This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0" s="4" t="e">
        <f>IF(Tabelle4[[#This Row],[Spalte5]] = "BOOL","0.1",P1211-Tabelle4[[#This Row],[byte]])</f>
        <v>#VALUE!</v>
      </c>
    </row>
    <row r="1211" spans="15:22" x14ac:dyDescent="0.25">
      <c r="O1211" t="e">
        <f>MID(LEFT(Tabelle4[[#This Row],[Spalte4]],SEARCH(".",Tabelle4[[#This Row],[Spalte4]],1)-1),SEARCH("DB",Tabelle4[[#This Row],[Spalte4]],1),20)</f>
        <v>#VALUE!</v>
      </c>
      <c r="P12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1" s="2" t="str">
        <f>IF(ISNUMBER(SEARCH(".",RIGHT(Tabelle4[[#This Row],[Spalte4]],2),1)),RIGHT(Tabelle4[[#This Row],[Spalte4]],1),"")</f>
        <v/>
      </c>
      <c r="R1211" t="e">
        <f>_xlfn.TEXTJOIN(" ",FALSE,Tabelle4[[#This Row],[H]],_xlfn.TEXTJOIN(".",TRUE,Tabelle4[[#This Row],[byte]],Tabelle4[[#This Row],[bit]]))</f>
        <v>#VALUE!</v>
      </c>
      <c r="S1211" t="str">
        <f xml:space="preserve"> "." &amp; SUBSTITUTE(SUBSTITUTE(Tabelle4[[#This Row],[Spalte3]],"[",""),"]","")</f>
        <v>.</v>
      </c>
      <c r="U1211" t="str">
        <f>IF(Tabelle4[[#This Row],[Spalte5]]="BOOL","BOOL",
IF(Tabelle4[[#This Row],[Spalte5]]="DEZ+/-",
IF(P1212-Tabelle4[[#This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1" s="4" t="e">
        <f>IF(Tabelle4[[#This Row],[Spalte5]] = "BOOL","0.1",P1212-Tabelle4[[#This Row],[byte]])</f>
        <v>#VALUE!</v>
      </c>
    </row>
    <row r="1212" spans="15:22" x14ac:dyDescent="0.25">
      <c r="O1212" t="e">
        <f>MID(LEFT(Tabelle4[[#This Row],[Spalte4]],SEARCH(".",Tabelle4[[#This Row],[Spalte4]],1)-1),SEARCH("DB",Tabelle4[[#This Row],[Spalte4]],1),20)</f>
        <v>#VALUE!</v>
      </c>
      <c r="P12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2" s="2" t="str">
        <f>IF(ISNUMBER(SEARCH(".",RIGHT(Tabelle4[[#This Row],[Spalte4]],2),1)),RIGHT(Tabelle4[[#This Row],[Spalte4]],1),"")</f>
        <v/>
      </c>
      <c r="R1212" t="e">
        <f>_xlfn.TEXTJOIN(" ",FALSE,Tabelle4[[#This Row],[H]],_xlfn.TEXTJOIN(".",TRUE,Tabelle4[[#This Row],[byte]],Tabelle4[[#This Row],[bit]]))</f>
        <v>#VALUE!</v>
      </c>
      <c r="S1212" t="str">
        <f xml:space="preserve"> "." &amp; SUBSTITUTE(SUBSTITUTE(Tabelle4[[#This Row],[Spalte3]],"[",""),"]","")</f>
        <v>.</v>
      </c>
      <c r="U1212" t="str">
        <f>IF(Tabelle4[[#This Row],[Spalte5]]="BOOL","BOOL",
IF(Tabelle4[[#This Row],[Spalte5]]="DEZ+/-",
IF(P1213-Tabelle4[[#This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2" s="4" t="e">
        <f>IF(Tabelle4[[#This Row],[Spalte5]] = "BOOL","0.1",P1213-Tabelle4[[#This Row],[byte]])</f>
        <v>#VALUE!</v>
      </c>
    </row>
    <row r="1213" spans="15:22" x14ac:dyDescent="0.25">
      <c r="O1213" t="e">
        <f>MID(LEFT(Tabelle4[[#This Row],[Spalte4]],SEARCH(".",Tabelle4[[#This Row],[Spalte4]],1)-1),SEARCH("DB",Tabelle4[[#This Row],[Spalte4]],1),20)</f>
        <v>#VALUE!</v>
      </c>
      <c r="P12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3" s="2" t="str">
        <f>IF(ISNUMBER(SEARCH(".",RIGHT(Tabelle4[[#This Row],[Spalte4]],2),1)),RIGHT(Tabelle4[[#This Row],[Spalte4]],1),"")</f>
        <v/>
      </c>
      <c r="R1213" t="e">
        <f>_xlfn.TEXTJOIN(" ",FALSE,Tabelle4[[#This Row],[H]],_xlfn.TEXTJOIN(".",TRUE,Tabelle4[[#This Row],[byte]],Tabelle4[[#This Row],[bit]]))</f>
        <v>#VALUE!</v>
      </c>
      <c r="S1213" t="str">
        <f xml:space="preserve"> "." &amp; SUBSTITUTE(SUBSTITUTE(Tabelle4[[#This Row],[Spalte3]],"[",""),"]","")</f>
        <v>.</v>
      </c>
      <c r="U1213" t="str">
        <f>IF(Tabelle4[[#This Row],[Spalte5]]="BOOL","BOOL",
IF(Tabelle4[[#This Row],[Spalte5]]="DEZ+/-",
IF(P1214-Tabelle4[[#This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3" s="4" t="e">
        <f>IF(Tabelle4[[#This Row],[Spalte5]] = "BOOL","0.1",P1214-Tabelle4[[#This Row],[byte]])</f>
        <v>#VALUE!</v>
      </c>
    </row>
    <row r="1214" spans="15:22" x14ac:dyDescent="0.25">
      <c r="O1214" t="e">
        <f>MID(LEFT(Tabelle4[[#This Row],[Spalte4]],SEARCH(".",Tabelle4[[#This Row],[Spalte4]],1)-1),SEARCH("DB",Tabelle4[[#This Row],[Spalte4]],1),20)</f>
        <v>#VALUE!</v>
      </c>
      <c r="P12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4" s="2" t="str">
        <f>IF(ISNUMBER(SEARCH(".",RIGHT(Tabelle4[[#This Row],[Spalte4]],2),1)),RIGHT(Tabelle4[[#This Row],[Spalte4]],1),"")</f>
        <v/>
      </c>
      <c r="R1214" t="e">
        <f>_xlfn.TEXTJOIN(" ",FALSE,Tabelle4[[#This Row],[H]],_xlfn.TEXTJOIN(".",TRUE,Tabelle4[[#This Row],[byte]],Tabelle4[[#This Row],[bit]]))</f>
        <v>#VALUE!</v>
      </c>
      <c r="S1214" t="str">
        <f xml:space="preserve"> "." &amp; SUBSTITUTE(SUBSTITUTE(Tabelle4[[#This Row],[Spalte3]],"[",""),"]","")</f>
        <v>.</v>
      </c>
      <c r="U1214" t="str">
        <f>IF(Tabelle4[[#This Row],[Spalte5]]="BOOL","BOOL",
IF(Tabelle4[[#This Row],[Spalte5]]="DEZ+/-",
IF(P1215-Tabelle4[[#This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4" s="4" t="e">
        <f>IF(Tabelle4[[#This Row],[Spalte5]] = "BOOL","0.1",P1215-Tabelle4[[#This Row],[byte]])</f>
        <v>#VALUE!</v>
      </c>
    </row>
    <row r="1215" spans="15:22" x14ac:dyDescent="0.25">
      <c r="O1215" t="e">
        <f>MID(LEFT(Tabelle4[[#This Row],[Spalte4]],SEARCH(".",Tabelle4[[#This Row],[Spalte4]],1)-1),SEARCH("DB",Tabelle4[[#This Row],[Spalte4]],1),20)</f>
        <v>#VALUE!</v>
      </c>
      <c r="P12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5" s="2" t="str">
        <f>IF(ISNUMBER(SEARCH(".",RIGHT(Tabelle4[[#This Row],[Spalte4]],2),1)),RIGHT(Tabelle4[[#This Row],[Spalte4]],1),"")</f>
        <v/>
      </c>
      <c r="R1215" t="e">
        <f>_xlfn.TEXTJOIN(" ",FALSE,Tabelle4[[#This Row],[H]],_xlfn.TEXTJOIN(".",TRUE,Tabelle4[[#This Row],[byte]],Tabelle4[[#This Row],[bit]]))</f>
        <v>#VALUE!</v>
      </c>
      <c r="S1215" t="str">
        <f xml:space="preserve"> "." &amp; SUBSTITUTE(SUBSTITUTE(Tabelle4[[#This Row],[Spalte3]],"[",""),"]","")</f>
        <v>.</v>
      </c>
      <c r="U1215" t="str">
        <f>IF(Tabelle4[[#This Row],[Spalte5]]="BOOL","BOOL",
IF(Tabelle4[[#This Row],[Spalte5]]="DEZ+/-",
IF(P1216-Tabelle4[[#This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5" s="4" t="e">
        <f>IF(Tabelle4[[#This Row],[Spalte5]] = "BOOL","0.1",P1216-Tabelle4[[#This Row],[byte]])</f>
        <v>#VALUE!</v>
      </c>
    </row>
    <row r="1216" spans="15:22" x14ac:dyDescent="0.25">
      <c r="O1216" t="e">
        <f>MID(LEFT(Tabelle4[[#This Row],[Spalte4]],SEARCH(".",Tabelle4[[#This Row],[Spalte4]],1)-1),SEARCH("DB",Tabelle4[[#This Row],[Spalte4]],1),20)</f>
        <v>#VALUE!</v>
      </c>
      <c r="P12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6" s="2" t="str">
        <f>IF(ISNUMBER(SEARCH(".",RIGHT(Tabelle4[[#This Row],[Spalte4]],2),1)),RIGHT(Tabelle4[[#This Row],[Spalte4]],1),"")</f>
        <v/>
      </c>
      <c r="R1216" t="e">
        <f>_xlfn.TEXTJOIN(" ",FALSE,Tabelle4[[#This Row],[H]],_xlfn.TEXTJOIN(".",TRUE,Tabelle4[[#This Row],[byte]],Tabelle4[[#This Row],[bit]]))</f>
        <v>#VALUE!</v>
      </c>
      <c r="S1216" t="str">
        <f xml:space="preserve"> "." &amp; SUBSTITUTE(SUBSTITUTE(Tabelle4[[#This Row],[Spalte3]],"[",""),"]","")</f>
        <v>.</v>
      </c>
      <c r="U1216" t="str">
        <f>IF(Tabelle4[[#This Row],[Spalte5]]="BOOL","BOOL",
IF(Tabelle4[[#This Row],[Spalte5]]="DEZ+/-",
IF(P1217-Tabelle4[[#This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6" s="4" t="e">
        <f>IF(Tabelle4[[#This Row],[Spalte5]] = "BOOL","0.1",P1217-Tabelle4[[#This Row],[byte]])</f>
        <v>#VALUE!</v>
      </c>
    </row>
    <row r="1217" spans="15:22" x14ac:dyDescent="0.25">
      <c r="O1217" t="e">
        <f>MID(LEFT(Tabelle4[[#This Row],[Spalte4]],SEARCH(".",Tabelle4[[#This Row],[Spalte4]],1)-1),SEARCH("DB",Tabelle4[[#This Row],[Spalte4]],1),20)</f>
        <v>#VALUE!</v>
      </c>
      <c r="P12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7" s="2" t="str">
        <f>IF(ISNUMBER(SEARCH(".",RIGHT(Tabelle4[[#This Row],[Spalte4]],2),1)),RIGHT(Tabelle4[[#This Row],[Spalte4]],1),"")</f>
        <v/>
      </c>
      <c r="R1217" t="e">
        <f>_xlfn.TEXTJOIN(" ",FALSE,Tabelle4[[#This Row],[H]],_xlfn.TEXTJOIN(".",TRUE,Tabelle4[[#This Row],[byte]],Tabelle4[[#This Row],[bit]]))</f>
        <v>#VALUE!</v>
      </c>
      <c r="S1217" t="str">
        <f xml:space="preserve"> "." &amp; SUBSTITUTE(SUBSTITUTE(Tabelle4[[#This Row],[Spalte3]],"[",""),"]","")</f>
        <v>.</v>
      </c>
      <c r="U1217" t="str">
        <f>IF(Tabelle4[[#This Row],[Spalte5]]="BOOL","BOOL",
IF(Tabelle4[[#This Row],[Spalte5]]="DEZ+/-",
IF(P1218-Tabelle4[[#This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7" s="4" t="e">
        <f>IF(Tabelle4[[#This Row],[Spalte5]] = "BOOL","0.1",P1218-Tabelle4[[#This Row],[byte]])</f>
        <v>#VALUE!</v>
      </c>
    </row>
    <row r="1218" spans="15:22" x14ac:dyDescent="0.25">
      <c r="O1218" t="e">
        <f>MID(LEFT(Tabelle4[[#This Row],[Spalte4]],SEARCH(".",Tabelle4[[#This Row],[Spalte4]],1)-1),SEARCH("DB",Tabelle4[[#This Row],[Spalte4]],1),20)</f>
        <v>#VALUE!</v>
      </c>
      <c r="P12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8" s="2" t="str">
        <f>IF(ISNUMBER(SEARCH(".",RIGHT(Tabelle4[[#This Row],[Spalte4]],2),1)),RIGHT(Tabelle4[[#This Row],[Spalte4]],1),"")</f>
        <v/>
      </c>
      <c r="R1218" t="e">
        <f>_xlfn.TEXTJOIN(" ",FALSE,Tabelle4[[#This Row],[H]],_xlfn.TEXTJOIN(".",TRUE,Tabelle4[[#This Row],[byte]],Tabelle4[[#This Row],[bit]]))</f>
        <v>#VALUE!</v>
      </c>
      <c r="S1218" t="str">
        <f xml:space="preserve"> "." &amp; SUBSTITUTE(SUBSTITUTE(Tabelle4[[#This Row],[Spalte3]],"[",""),"]","")</f>
        <v>.</v>
      </c>
      <c r="U1218" t="str">
        <f>IF(Tabelle4[[#This Row],[Spalte5]]="BOOL","BOOL",
IF(Tabelle4[[#This Row],[Spalte5]]="DEZ+/-",
IF(P1219-Tabelle4[[#This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8" s="4" t="e">
        <f>IF(Tabelle4[[#This Row],[Spalte5]] = "BOOL","0.1",P1219-Tabelle4[[#This Row],[byte]])</f>
        <v>#VALUE!</v>
      </c>
    </row>
    <row r="1219" spans="15:22" x14ac:dyDescent="0.25">
      <c r="O1219" t="e">
        <f>MID(LEFT(Tabelle4[[#This Row],[Spalte4]],SEARCH(".",Tabelle4[[#This Row],[Spalte4]],1)-1),SEARCH("DB",Tabelle4[[#This Row],[Spalte4]],1),20)</f>
        <v>#VALUE!</v>
      </c>
      <c r="P12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19" s="2" t="str">
        <f>IF(ISNUMBER(SEARCH(".",RIGHT(Tabelle4[[#This Row],[Spalte4]],2),1)),RIGHT(Tabelle4[[#This Row],[Spalte4]],1),"")</f>
        <v/>
      </c>
      <c r="R1219" t="e">
        <f>_xlfn.TEXTJOIN(" ",FALSE,Tabelle4[[#This Row],[H]],_xlfn.TEXTJOIN(".",TRUE,Tabelle4[[#This Row],[byte]],Tabelle4[[#This Row],[bit]]))</f>
        <v>#VALUE!</v>
      </c>
      <c r="S1219" t="str">
        <f xml:space="preserve"> "." &amp; SUBSTITUTE(SUBSTITUTE(Tabelle4[[#This Row],[Spalte3]],"[",""),"]","")</f>
        <v>.</v>
      </c>
      <c r="U1219" t="str">
        <f>IF(Tabelle4[[#This Row],[Spalte5]]="BOOL","BOOL",
IF(Tabelle4[[#This Row],[Spalte5]]="DEZ+/-",
IF(P1220-Tabelle4[[#This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19" s="4" t="e">
        <f>IF(Tabelle4[[#This Row],[Spalte5]] = "BOOL","0.1",P1220-Tabelle4[[#This Row],[byte]])</f>
        <v>#VALUE!</v>
      </c>
    </row>
    <row r="1220" spans="15:22" x14ac:dyDescent="0.25">
      <c r="O1220" t="e">
        <f>MID(LEFT(Tabelle4[[#This Row],[Spalte4]],SEARCH(".",Tabelle4[[#This Row],[Spalte4]],1)-1),SEARCH("DB",Tabelle4[[#This Row],[Spalte4]],1),20)</f>
        <v>#VALUE!</v>
      </c>
      <c r="P12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0" s="2" t="str">
        <f>IF(ISNUMBER(SEARCH(".",RIGHT(Tabelle4[[#This Row],[Spalte4]],2),1)),RIGHT(Tabelle4[[#This Row],[Spalte4]],1),"")</f>
        <v/>
      </c>
      <c r="R1220" t="e">
        <f>_xlfn.TEXTJOIN(" ",FALSE,Tabelle4[[#This Row],[H]],_xlfn.TEXTJOIN(".",TRUE,Tabelle4[[#This Row],[byte]],Tabelle4[[#This Row],[bit]]))</f>
        <v>#VALUE!</v>
      </c>
      <c r="S1220" t="str">
        <f xml:space="preserve"> "." &amp; SUBSTITUTE(SUBSTITUTE(Tabelle4[[#This Row],[Spalte3]],"[",""),"]","")</f>
        <v>.</v>
      </c>
      <c r="U1220" t="str">
        <f>IF(Tabelle4[[#This Row],[Spalte5]]="BOOL","BOOL",
IF(Tabelle4[[#This Row],[Spalte5]]="DEZ+/-",
IF(P1221-Tabelle4[[#This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0" s="4" t="e">
        <f>IF(Tabelle4[[#This Row],[Spalte5]] = "BOOL","0.1",P1221-Tabelle4[[#This Row],[byte]])</f>
        <v>#VALUE!</v>
      </c>
    </row>
    <row r="1221" spans="15:22" x14ac:dyDescent="0.25">
      <c r="O1221" t="e">
        <f>MID(LEFT(Tabelle4[[#This Row],[Spalte4]],SEARCH(".",Tabelle4[[#This Row],[Spalte4]],1)-1),SEARCH("DB",Tabelle4[[#This Row],[Spalte4]],1),20)</f>
        <v>#VALUE!</v>
      </c>
      <c r="P12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1" s="2" t="str">
        <f>IF(ISNUMBER(SEARCH(".",RIGHT(Tabelle4[[#This Row],[Spalte4]],2),1)),RIGHT(Tabelle4[[#This Row],[Spalte4]],1),"")</f>
        <v/>
      </c>
      <c r="R1221" t="e">
        <f>_xlfn.TEXTJOIN(" ",FALSE,Tabelle4[[#This Row],[H]],_xlfn.TEXTJOIN(".",TRUE,Tabelle4[[#This Row],[byte]],Tabelle4[[#This Row],[bit]]))</f>
        <v>#VALUE!</v>
      </c>
      <c r="S1221" t="str">
        <f xml:space="preserve"> "." &amp; SUBSTITUTE(SUBSTITUTE(Tabelle4[[#This Row],[Spalte3]],"[",""),"]","")</f>
        <v>.</v>
      </c>
      <c r="U1221" t="str">
        <f>IF(Tabelle4[[#This Row],[Spalte5]]="BOOL","BOOL",
IF(Tabelle4[[#This Row],[Spalte5]]="DEZ+/-",
IF(P1222-Tabelle4[[#This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1" s="4" t="e">
        <f>IF(Tabelle4[[#This Row],[Spalte5]] = "BOOL","0.1",P1222-Tabelle4[[#This Row],[byte]])</f>
        <v>#VALUE!</v>
      </c>
    </row>
    <row r="1222" spans="15:22" x14ac:dyDescent="0.25">
      <c r="O1222" t="e">
        <f>MID(LEFT(Tabelle4[[#This Row],[Spalte4]],SEARCH(".",Tabelle4[[#This Row],[Spalte4]],1)-1),SEARCH("DB",Tabelle4[[#This Row],[Spalte4]],1),20)</f>
        <v>#VALUE!</v>
      </c>
      <c r="P12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2" s="2" t="str">
        <f>IF(ISNUMBER(SEARCH(".",RIGHT(Tabelle4[[#This Row],[Spalte4]],2),1)),RIGHT(Tabelle4[[#This Row],[Spalte4]],1),"")</f>
        <v/>
      </c>
      <c r="R1222" t="e">
        <f>_xlfn.TEXTJOIN(" ",FALSE,Tabelle4[[#This Row],[H]],_xlfn.TEXTJOIN(".",TRUE,Tabelle4[[#This Row],[byte]],Tabelle4[[#This Row],[bit]]))</f>
        <v>#VALUE!</v>
      </c>
      <c r="S1222" t="str">
        <f xml:space="preserve"> "." &amp; SUBSTITUTE(SUBSTITUTE(Tabelle4[[#This Row],[Spalte3]],"[",""),"]","")</f>
        <v>.</v>
      </c>
      <c r="U1222" t="str">
        <f>IF(Tabelle4[[#This Row],[Spalte5]]="BOOL","BOOL",
IF(Tabelle4[[#This Row],[Spalte5]]="DEZ+/-",
IF(P1223-Tabelle4[[#This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2" s="4" t="e">
        <f>IF(Tabelle4[[#This Row],[Spalte5]] = "BOOL","0.1",P1223-Tabelle4[[#This Row],[byte]])</f>
        <v>#VALUE!</v>
      </c>
    </row>
    <row r="1223" spans="15:22" x14ac:dyDescent="0.25">
      <c r="O1223" t="e">
        <f>MID(LEFT(Tabelle4[[#This Row],[Spalte4]],SEARCH(".",Tabelle4[[#This Row],[Spalte4]],1)-1),SEARCH("DB",Tabelle4[[#This Row],[Spalte4]],1),20)</f>
        <v>#VALUE!</v>
      </c>
      <c r="P12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3" s="2" t="str">
        <f>IF(ISNUMBER(SEARCH(".",RIGHT(Tabelle4[[#This Row],[Spalte4]],2),1)),RIGHT(Tabelle4[[#This Row],[Spalte4]],1),"")</f>
        <v/>
      </c>
      <c r="R1223" t="e">
        <f>_xlfn.TEXTJOIN(" ",FALSE,Tabelle4[[#This Row],[H]],_xlfn.TEXTJOIN(".",TRUE,Tabelle4[[#This Row],[byte]],Tabelle4[[#This Row],[bit]]))</f>
        <v>#VALUE!</v>
      </c>
      <c r="S1223" t="str">
        <f xml:space="preserve"> "." &amp; SUBSTITUTE(SUBSTITUTE(Tabelle4[[#This Row],[Spalte3]],"[",""),"]","")</f>
        <v>.</v>
      </c>
      <c r="U1223" t="str">
        <f>IF(Tabelle4[[#This Row],[Spalte5]]="BOOL","BOOL",
IF(Tabelle4[[#This Row],[Spalte5]]="DEZ+/-",
IF(P1224-Tabelle4[[#This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3" s="4" t="e">
        <f>IF(Tabelle4[[#This Row],[Spalte5]] = "BOOL","0.1",P1224-Tabelle4[[#This Row],[byte]])</f>
        <v>#VALUE!</v>
      </c>
    </row>
    <row r="1224" spans="15:22" x14ac:dyDescent="0.25">
      <c r="O1224" t="e">
        <f>MID(LEFT(Tabelle4[[#This Row],[Spalte4]],SEARCH(".",Tabelle4[[#This Row],[Spalte4]],1)-1),SEARCH("DB",Tabelle4[[#This Row],[Spalte4]],1),20)</f>
        <v>#VALUE!</v>
      </c>
      <c r="P12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4" s="2" t="str">
        <f>IF(ISNUMBER(SEARCH(".",RIGHT(Tabelle4[[#This Row],[Spalte4]],2),1)),RIGHT(Tabelle4[[#This Row],[Spalte4]],1),"")</f>
        <v/>
      </c>
      <c r="R1224" t="e">
        <f>_xlfn.TEXTJOIN(" ",FALSE,Tabelle4[[#This Row],[H]],_xlfn.TEXTJOIN(".",TRUE,Tabelle4[[#This Row],[byte]],Tabelle4[[#This Row],[bit]]))</f>
        <v>#VALUE!</v>
      </c>
      <c r="S1224" t="str">
        <f xml:space="preserve"> "." &amp; SUBSTITUTE(SUBSTITUTE(Tabelle4[[#This Row],[Spalte3]],"[",""),"]","")</f>
        <v>.</v>
      </c>
      <c r="U1224" t="str">
        <f>IF(Tabelle4[[#This Row],[Spalte5]]="BOOL","BOOL",
IF(Tabelle4[[#This Row],[Spalte5]]="DEZ+/-",
IF(P1225-Tabelle4[[#This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4" s="4" t="e">
        <f>IF(Tabelle4[[#This Row],[Spalte5]] = "BOOL","0.1",P1225-Tabelle4[[#This Row],[byte]])</f>
        <v>#VALUE!</v>
      </c>
    </row>
    <row r="1225" spans="15:22" x14ac:dyDescent="0.25">
      <c r="O1225" t="e">
        <f>MID(LEFT(Tabelle4[[#This Row],[Spalte4]],SEARCH(".",Tabelle4[[#This Row],[Spalte4]],1)-1),SEARCH("DB",Tabelle4[[#This Row],[Spalte4]],1),20)</f>
        <v>#VALUE!</v>
      </c>
      <c r="P12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5" s="2" t="str">
        <f>IF(ISNUMBER(SEARCH(".",RIGHT(Tabelle4[[#This Row],[Spalte4]],2),1)),RIGHT(Tabelle4[[#This Row],[Spalte4]],1),"")</f>
        <v/>
      </c>
      <c r="R1225" t="e">
        <f>_xlfn.TEXTJOIN(" ",FALSE,Tabelle4[[#This Row],[H]],_xlfn.TEXTJOIN(".",TRUE,Tabelle4[[#This Row],[byte]],Tabelle4[[#This Row],[bit]]))</f>
        <v>#VALUE!</v>
      </c>
      <c r="S1225" t="str">
        <f xml:space="preserve"> "." &amp; SUBSTITUTE(SUBSTITUTE(Tabelle4[[#This Row],[Spalte3]],"[",""),"]","")</f>
        <v>.</v>
      </c>
      <c r="U1225" t="str">
        <f>IF(Tabelle4[[#This Row],[Spalte5]]="BOOL","BOOL",
IF(Tabelle4[[#This Row],[Spalte5]]="DEZ+/-",
IF(P1226-Tabelle4[[#This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5" s="4" t="e">
        <f>IF(Tabelle4[[#This Row],[Spalte5]] = "BOOL","0.1",P1226-Tabelle4[[#This Row],[byte]])</f>
        <v>#VALUE!</v>
      </c>
    </row>
    <row r="1226" spans="15:22" x14ac:dyDescent="0.25">
      <c r="O1226" t="e">
        <f>MID(LEFT(Tabelle4[[#This Row],[Spalte4]],SEARCH(".",Tabelle4[[#This Row],[Spalte4]],1)-1),SEARCH("DB",Tabelle4[[#This Row],[Spalte4]],1),20)</f>
        <v>#VALUE!</v>
      </c>
      <c r="P12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6" s="2" t="str">
        <f>IF(ISNUMBER(SEARCH(".",RIGHT(Tabelle4[[#This Row],[Spalte4]],2),1)),RIGHT(Tabelle4[[#This Row],[Spalte4]],1),"")</f>
        <v/>
      </c>
      <c r="R1226" t="e">
        <f>_xlfn.TEXTJOIN(" ",FALSE,Tabelle4[[#This Row],[H]],_xlfn.TEXTJOIN(".",TRUE,Tabelle4[[#This Row],[byte]],Tabelle4[[#This Row],[bit]]))</f>
        <v>#VALUE!</v>
      </c>
      <c r="S1226" t="str">
        <f xml:space="preserve"> "." &amp; SUBSTITUTE(SUBSTITUTE(Tabelle4[[#This Row],[Spalte3]],"[",""),"]","")</f>
        <v>.</v>
      </c>
      <c r="U1226" t="str">
        <f>IF(Tabelle4[[#This Row],[Spalte5]]="BOOL","BOOL",
IF(Tabelle4[[#This Row],[Spalte5]]="DEZ+/-",
IF(P1227-Tabelle4[[#This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6" s="4" t="e">
        <f>IF(Tabelle4[[#This Row],[Spalte5]] = "BOOL","0.1",P1227-Tabelle4[[#This Row],[byte]])</f>
        <v>#VALUE!</v>
      </c>
    </row>
    <row r="1227" spans="15:22" x14ac:dyDescent="0.25">
      <c r="O1227" t="e">
        <f>MID(LEFT(Tabelle4[[#This Row],[Spalte4]],SEARCH(".",Tabelle4[[#This Row],[Spalte4]],1)-1),SEARCH("DB",Tabelle4[[#This Row],[Spalte4]],1),20)</f>
        <v>#VALUE!</v>
      </c>
      <c r="P12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7" s="2" t="str">
        <f>IF(ISNUMBER(SEARCH(".",RIGHT(Tabelle4[[#This Row],[Spalte4]],2),1)),RIGHT(Tabelle4[[#This Row],[Spalte4]],1),"")</f>
        <v/>
      </c>
      <c r="R1227" t="e">
        <f>_xlfn.TEXTJOIN(" ",FALSE,Tabelle4[[#This Row],[H]],_xlfn.TEXTJOIN(".",TRUE,Tabelle4[[#This Row],[byte]],Tabelle4[[#This Row],[bit]]))</f>
        <v>#VALUE!</v>
      </c>
      <c r="S1227" t="str">
        <f xml:space="preserve"> "." &amp; SUBSTITUTE(SUBSTITUTE(Tabelle4[[#This Row],[Spalte3]],"[",""),"]","")</f>
        <v>.</v>
      </c>
      <c r="U1227" t="str">
        <f>IF(Tabelle4[[#This Row],[Spalte5]]="BOOL","BOOL",
IF(Tabelle4[[#This Row],[Spalte5]]="DEZ+/-",
IF(P1228-Tabelle4[[#This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7" s="4" t="e">
        <f>IF(Tabelle4[[#This Row],[Spalte5]] = "BOOL","0.1",P1228-Tabelle4[[#This Row],[byte]])</f>
        <v>#VALUE!</v>
      </c>
    </row>
    <row r="1228" spans="15:22" x14ac:dyDescent="0.25">
      <c r="O1228" t="e">
        <f>MID(LEFT(Tabelle4[[#This Row],[Spalte4]],SEARCH(".",Tabelle4[[#This Row],[Spalte4]],1)-1),SEARCH("DB",Tabelle4[[#This Row],[Spalte4]],1),20)</f>
        <v>#VALUE!</v>
      </c>
      <c r="P12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8" s="2" t="str">
        <f>IF(ISNUMBER(SEARCH(".",RIGHT(Tabelle4[[#This Row],[Spalte4]],2),1)),RIGHT(Tabelle4[[#This Row],[Spalte4]],1),"")</f>
        <v/>
      </c>
      <c r="R1228" t="e">
        <f>_xlfn.TEXTJOIN(" ",FALSE,Tabelle4[[#This Row],[H]],_xlfn.TEXTJOIN(".",TRUE,Tabelle4[[#This Row],[byte]],Tabelle4[[#This Row],[bit]]))</f>
        <v>#VALUE!</v>
      </c>
      <c r="S1228" t="str">
        <f xml:space="preserve"> "." &amp; SUBSTITUTE(SUBSTITUTE(Tabelle4[[#This Row],[Spalte3]],"[",""),"]","")</f>
        <v>.</v>
      </c>
      <c r="U1228" t="str">
        <f>IF(Tabelle4[[#This Row],[Spalte5]]="BOOL","BOOL",
IF(Tabelle4[[#This Row],[Spalte5]]="DEZ+/-",
IF(P1229-Tabelle4[[#This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8" s="4" t="e">
        <f>IF(Tabelle4[[#This Row],[Spalte5]] = "BOOL","0.1",P1229-Tabelle4[[#This Row],[byte]])</f>
        <v>#VALUE!</v>
      </c>
    </row>
    <row r="1229" spans="15:22" x14ac:dyDescent="0.25">
      <c r="O1229" t="e">
        <f>MID(LEFT(Tabelle4[[#This Row],[Spalte4]],SEARCH(".",Tabelle4[[#This Row],[Spalte4]],1)-1),SEARCH("DB",Tabelle4[[#This Row],[Spalte4]],1),20)</f>
        <v>#VALUE!</v>
      </c>
      <c r="P12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29" s="2" t="str">
        <f>IF(ISNUMBER(SEARCH(".",RIGHT(Tabelle4[[#This Row],[Spalte4]],2),1)),RIGHT(Tabelle4[[#This Row],[Spalte4]],1),"")</f>
        <v/>
      </c>
      <c r="R1229" t="e">
        <f>_xlfn.TEXTJOIN(" ",FALSE,Tabelle4[[#This Row],[H]],_xlfn.TEXTJOIN(".",TRUE,Tabelle4[[#This Row],[byte]],Tabelle4[[#This Row],[bit]]))</f>
        <v>#VALUE!</v>
      </c>
      <c r="S1229" t="str">
        <f xml:space="preserve"> "." &amp; SUBSTITUTE(SUBSTITUTE(Tabelle4[[#This Row],[Spalte3]],"[",""),"]","")</f>
        <v>.</v>
      </c>
      <c r="U1229" t="str">
        <f>IF(Tabelle4[[#This Row],[Spalte5]]="BOOL","BOOL",
IF(Tabelle4[[#This Row],[Spalte5]]="DEZ+/-",
IF(P1230-Tabelle4[[#This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29" s="4" t="e">
        <f>IF(Tabelle4[[#This Row],[Spalte5]] = "BOOL","0.1",P1230-Tabelle4[[#This Row],[byte]])</f>
        <v>#VALUE!</v>
      </c>
    </row>
    <row r="1230" spans="15:22" x14ac:dyDescent="0.25">
      <c r="O1230" t="e">
        <f>MID(LEFT(Tabelle4[[#This Row],[Spalte4]],SEARCH(".",Tabelle4[[#This Row],[Spalte4]],1)-1),SEARCH("DB",Tabelle4[[#This Row],[Spalte4]],1),20)</f>
        <v>#VALUE!</v>
      </c>
      <c r="P12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0" s="2" t="str">
        <f>IF(ISNUMBER(SEARCH(".",RIGHT(Tabelle4[[#This Row],[Spalte4]],2),1)),RIGHT(Tabelle4[[#This Row],[Spalte4]],1),"")</f>
        <v/>
      </c>
      <c r="R1230" t="e">
        <f>_xlfn.TEXTJOIN(" ",FALSE,Tabelle4[[#This Row],[H]],_xlfn.TEXTJOIN(".",TRUE,Tabelle4[[#This Row],[byte]],Tabelle4[[#This Row],[bit]]))</f>
        <v>#VALUE!</v>
      </c>
      <c r="S1230" t="str">
        <f xml:space="preserve"> "." &amp; SUBSTITUTE(SUBSTITUTE(Tabelle4[[#This Row],[Spalte3]],"[",""),"]","")</f>
        <v>.</v>
      </c>
      <c r="U1230" t="str">
        <f>IF(Tabelle4[[#This Row],[Spalte5]]="BOOL","BOOL",
IF(Tabelle4[[#This Row],[Spalte5]]="DEZ+/-",
IF(P1231-Tabelle4[[#This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0" s="4" t="e">
        <f>IF(Tabelle4[[#This Row],[Spalte5]] = "BOOL","0.1",P1231-Tabelle4[[#This Row],[byte]])</f>
        <v>#VALUE!</v>
      </c>
    </row>
    <row r="1231" spans="15:22" x14ac:dyDescent="0.25">
      <c r="O1231" t="e">
        <f>MID(LEFT(Tabelle4[[#This Row],[Spalte4]],SEARCH(".",Tabelle4[[#This Row],[Spalte4]],1)-1),SEARCH("DB",Tabelle4[[#This Row],[Spalte4]],1),20)</f>
        <v>#VALUE!</v>
      </c>
      <c r="P12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1" s="2" t="str">
        <f>IF(ISNUMBER(SEARCH(".",RIGHT(Tabelle4[[#This Row],[Spalte4]],2),1)),RIGHT(Tabelle4[[#This Row],[Spalte4]],1),"")</f>
        <v/>
      </c>
      <c r="R1231" t="e">
        <f>_xlfn.TEXTJOIN(" ",FALSE,Tabelle4[[#This Row],[H]],_xlfn.TEXTJOIN(".",TRUE,Tabelle4[[#This Row],[byte]],Tabelle4[[#This Row],[bit]]))</f>
        <v>#VALUE!</v>
      </c>
      <c r="S1231" t="str">
        <f xml:space="preserve"> "." &amp; SUBSTITUTE(SUBSTITUTE(Tabelle4[[#This Row],[Spalte3]],"[",""),"]","")</f>
        <v>.</v>
      </c>
      <c r="U1231" t="str">
        <f>IF(Tabelle4[[#This Row],[Spalte5]]="BOOL","BOOL",
IF(Tabelle4[[#This Row],[Spalte5]]="DEZ+/-",
IF(P1232-Tabelle4[[#This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1" s="4" t="e">
        <f>IF(Tabelle4[[#This Row],[Spalte5]] = "BOOL","0.1",P1232-Tabelle4[[#This Row],[byte]])</f>
        <v>#VALUE!</v>
      </c>
    </row>
    <row r="1232" spans="15:22" x14ac:dyDescent="0.25">
      <c r="O1232" t="e">
        <f>MID(LEFT(Tabelle4[[#This Row],[Spalte4]],SEARCH(".",Tabelle4[[#This Row],[Spalte4]],1)-1),SEARCH("DB",Tabelle4[[#This Row],[Spalte4]],1),20)</f>
        <v>#VALUE!</v>
      </c>
      <c r="P12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2" s="2" t="str">
        <f>IF(ISNUMBER(SEARCH(".",RIGHT(Tabelle4[[#This Row],[Spalte4]],2),1)),RIGHT(Tabelle4[[#This Row],[Spalte4]],1),"")</f>
        <v/>
      </c>
      <c r="R1232" t="e">
        <f>_xlfn.TEXTJOIN(" ",FALSE,Tabelle4[[#This Row],[H]],_xlfn.TEXTJOIN(".",TRUE,Tabelle4[[#This Row],[byte]],Tabelle4[[#This Row],[bit]]))</f>
        <v>#VALUE!</v>
      </c>
      <c r="S1232" t="str">
        <f xml:space="preserve"> "." &amp; SUBSTITUTE(SUBSTITUTE(Tabelle4[[#This Row],[Spalte3]],"[",""),"]","")</f>
        <v>.</v>
      </c>
      <c r="U1232" t="str">
        <f>IF(Tabelle4[[#This Row],[Spalte5]]="BOOL","BOOL",
IF(Tabelle4[[#This Row],[Spalte5]]="DEZ+/-",
IF(P1233-Tabelle4[[#This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2" s="4" t="e">
        <f>IF(Tabelle4[[#This Row],[Spalte5]] = "BOOL","0.1",P1233-Tabelle4[[#This Row],[byte]])</f>
        <v>#VALUE!</v>
      </c>
    </row>
    <row r="1233" spans="15:22" x14ac:dyDescent="0.25">
      <c r="O1233" t="e">
        <f>MID(LEFT(Tabelle4[[#This Row],[Spalte4]],SEARCH(".",Tabelle4[[#This Row],[Spalte4]],1)-1),SEARCH("DB",Tabelle4[[#This Row],[Spalte4]],1),20)</f>
        <v>#VALUE!</v>
      </c>
      <c r="P12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3" s="2" t="str">
        <f>IF(ISNUMBER(SEARCH(".",RIGHT(Tabelle4[[#This Row],[Spalte4]],2),1)),RIGHT(Tabelle4[[#This Row],[Spalte4]],1),"")</f>
        <v/>
      </c>
      <c r="R1233" t="e">
        <f>_xlfn.TEXTJOIN(" ",FALSE,Tabelle4[[#This Row],[H]],_xlfn.TEXTJOIN(".",TRUE,Tabelle4[[#This Row],[byte]],Tabelle4[[#This Row],[bit]]))</f>
        <v>#VALUE!</v>
      </c>
      <c r="S1233" t="str">
        <f xml:space="preserve"> "." &amp; SUBSTITUTE(SUBSTITUTE(Tabelle4[[#This Row],[Spalte3]],"[",""),"]","")</f>
        <v>.</v>
      </c>
      <c r="U1233" t="str">
        <f>IF(Tabelle4[[#This Row],[Spalte5]]="BOOL","BOOL",
IF(Tabelle4[[#This Row],[Spalte5]]="DEZ+/-",
IF(P1234-Tabelle4[[#This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3" s="4" t="e">
        <f>IF(Tabelle4[[#This Row],[Spalte5]] = "BOOL","0.1",P1234-Tabelle4[[#This Row],[byte]])</f>
        <v>#VALUE!</v>
      </c>
    </row>
    <row r="1234" spans="15:22" x14ac:dyDescent="0.25">
      <c r="O1234" t="e">
        <f>MID(LEFT(Tabelle4[[#This Row],[Spalte4]],SEARCH(".",Tabelle4[[#This Row],[Spalte4]],1)-1),SEARCH("DB",Tabelle4[[#This Row],[Spalte4]],1),20)</f>
        <v>#VALUE!</v>
      </c>
      <c r="P12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4" s="2" t="str">
        <f>IF(ISNUMBER(SEARCH(".",RIGHT(Tabelle4[[#This Row],[Spalte4]],2),1)),RIGHT(Tabelle4[[#This Row],[Spalte4]],1),"")</f>
        <v/>
      </c>
      <c r="R1234" t="e">
        <f>_xlfn.TEXTJOIN(" ",FALSE,Tabelle4[[#This Row],[H]],_xlfn.TEXTJOIN(".",TRUE,Tabelle4[[#This Row],[byte]],Tabelle4[[#This Row],[bit]]))</f>
        <v>#VALUE!</v>
      </c>
      <c r="S1234" t="str">
        <f xml:space="preserve"> "." &amp; SUBSTITUTE(SUBSTITUTE(Tabelle4[[#This Row],[Spalte3]],"[",""),"]","")</f>
        <v>.</v>
      </c>
      <c r="U1234" t="str">
        <f>IF(Tabelle4[[#This Row],[Spalte5]]="BOOL","BOOL",
IF(Tabelle4[[#This Row],[Spalte5]]="DEZ+/-",
IF(P1235-Tabelle4[[#This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4" s="4" t="e">
        <f>IF(Tabelle4[[#This Row],[Spalte5]] = "BOOL","0.1",P1235-Tabelle4[[#This Row],[byte]])</f>
        <v>#VALUE!</v>
      </c>
    </row>
    <row r="1235" spans="15:22" x14ac:dyDescent="0.25">
      <c r="O1235" t="e">
        <f>MID(LEFT(Tabelle4[[#This Row],[Spalte4]],SEARCH(".",Tabelle4[[#This Row],[Spalte4]],1)-1),SEARCH("DB",Tabelle4[[#This Row],[Spalte4]],1),20)</f>
        <v>#VALUE!</v>
      </c>
      <c r="P12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5" s="2" t="str">
        <f>IF(ISNUMBER(SEARCH(".",RIGHT(Tabelle4[[#This Row],[Spalte4]],2),1)),RIGHT(Tabelle4[[#This Row],[Spalte4]],1),"")</f>
        <v/>
      </c>
      <c r="R1235" t="e">
        <f>_xlfn.TEXTJOIN(" ",FALSE,Tabelle4[[#This Row],[H]],_xlfn.TEXTJOIN(".",TRUE,Tabelle4[[#This Row],[byte]],Tabelle4[[#This Row],[bit]]))</f>
        <v>#VALUE!</v>
      </c>
      <c r="S1235" t="str">
        <f xml:space="preserve"> "." &amp; SUBSTITUTE(SUBSTITUTE(Tabelle4[[#This Row],[Spalte3]],"[",""),"]","")</f>
        <v>.</v>
      </c>
      <c r="U1235" t="str">
        <f>IF(Tabelle4[[#This Row],[Spalte5]]="BOOL","BOOL",
IF(Tabelle4[[#This Row],[Spalte5]]="DEZ+/-",
IF(P1236-Tabelle4[[#This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5" s="4" t="e">
        <f>IF(Tabelle4[[#This Row],[Spalte5]] = "BOOL","0.1",P1236-Tabelle4[[#This Row],[byte]])</f>
        <v>#VALUE!</v>
      </c>
    </row>
    <row r="1236" spans="15:22" x14ac:dyDescent="0.25">
      <c r="O1236" t="e">
        <f>MID(LEFT(Tabelle4[[#This Row],[Spalte4]],SEARCH(".",Tabelle4[[#This Row],[Spalte4]],1)-1),SEARCH("DB",Tabelle4[[#This Row],[Spalte4]],1),20)</f>
        <v>#VALUE!</v>
      </c>
      <c r="P12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6" s="2" t="str">
        <f>IF(ISNUMBER(SEARCH(".",RIGHT(Tabelle4[[#This Row],[Spalte4]],2),1)),RIGHT(Tabelle4[[#This Row],[Spalte4]],1),"")</f>
        <v/>
      </c>
      <c r="R1236" t="e">
        <f>_xlfn.TEXTJOIN(" ",FALSE,Tabelle4[[#This Row],[H]],_xlfn.TEXTJOIN(".",TRUE,Tabelle4[[#This Row],[byte]],Tabelle4[[#This Row],[bit]]))</f>
        <v>#VALUE!</v>
      </c>
      <c r="S1236" t="str">
        <f xml:space="preserve"> "." &amp; SUBSTITUTE(SUBSTITUTE(Tabelle4[[#This Row],[Spalte3]],"[",""),"]","")</f>
        <v>.</v>
      </c>
      <c r="U1236" t="str">
        <f>IF(Tabelle4[[#This Row],[Spalte5]]="BOOL","BOOL",
IF(Tabelle4[[#This Row],[Spalte5]]="DEZ+/-",
IF(P1237-Tabelle4[[#This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6" s="4" t="e">
        <f>IF(Tabelle4[[#This Row],[Spalte5]] = "BOOL","0.1",P1237-Tabelle4[[#This Row],[byte]])</f>
        <v>#VALUE!</v>
      </c>
    </row>
    <row r="1237" spans="15:22" x14ac:dyDescent="0.25">
      <c r="O1237" t="e">
        <f>MID(LEFT(Tabelle4[[#This Row],[Spalte4]],SEARCH(".",Tabelle4[[#This Row],[Spalte4]],1)-1),SEARCH("DB",Tabelle4[[#This Row],[Spalte4]],1),20)</f>
        <v>#VALUE!</v>
      </c>
      <c r="P12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7" s="2" t="str">
        <f>IF(ISNUMBER(SEARCH(".",RIGHT(Tabelle4[[#This Row],[Spalte4]],2),1)),RIGHT(Tabelle4[[#This Row],[Spalte4]],1),"")</f>
        <v/>
      </c>
      <c r="R1237" t="e">
        <f>_xlfn.TEXTJOIN(" ",FALSE,Tabelle4[[#This Row],[H]],_xlfn.TEXTJOIN(".",TRUE,Tabelle4[[#This Row],[byte]],Tabelle4[[#This Row],[bit]]))</f>
        <v>#VALUE!</v>
      </c>
      <c r="S1237" t="str">
        <f xml:space="preserve"> "." &amp; SUBSTITUTE(SUBSTITUTE(Tabelle4[[#This Row],[Spalte3]],"[",""),"]","")</f>
        <v>.</v>
      </c>
      <c r="U1237" t="str">
        <f>IF(Tabelle4[[#This Row],[Spalte5]]="BOOL","BOOL",
IF(Tabelle4[[#This Row],[Spalte5]]="DEZ+/-",
IF(P1238-Tabelle4[[#This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7" s="4" t="e">
        <f>IF(Tabelle4[[#This Row],[Spalte5]] = "BOOL","0.1",P1238-Tabelle4[[#This Row],[byte]])</f>
        <v>#VALUE!</v>
      </c>
    </row>
    <row r="1238" spans="15:22" x14ac:dyDescent="0.25">
      <c r="O1238" t="e">
        <f>MID(LEFT(Tabelle4[[#This Row],[Spalte4]],SEARCH(".",Tabelle4[[#This Row],[Spalte4]],1)-1),SEARCH("DB",Tabelle4[[#This Row],[Spalte4]],1),20)</f>
        <v>#VALUE!</v>
      </c>
      <c r="P12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8" s="2" t="str">
        <f>IF(ISNUMBER(SEARCH(".",RIGHT(Tabelle4[[#This Row],[Spalte4]],2),1)),RIGHT(Tabelle4[[#This Row],[Spalte4]],1),"")</f>
        <v/>
      </c>
      <c r="R1238" t="e">
        <f>_xlfn.TEXTJOIN(" ",FALSE,Tabelle4[[#This Row],[H]],_xlfn.TEXTJOIN(".",TRUE,Tabelle4[[#This Row],[byte]],Tabelle4[[#This Row],[bit]]))</f>
        <v>#VALUE!</v>
      </c>
      <c r="S1238" t="str">
        <f xml:space="preserve"> "." &amp; SUBSTITUTE(SUBSTITUTE(Tabelle4[[#This Row],[Spalte3]],"[",""),"]","")</f>
        <v>.</v>
      </c>
      <c r="U1238" t="str">
        <f>IF(Tabelle4[[#This Row],[Spalte5]]="BOOL","BOOL",
IF(Tabelle4[[#This Row],[Spalte5]]="DEZ+/-",
IF(P1239-Tabelle4[[#This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8" s="4" t="e">
        <f>IF(Tabelle4[[#This Row],[Spalte5]] = "BOOL","0.1",P1239-Tabelle4[[#This Row],[byte]])</f>
        <v>#VALUE!</v>
      </c>
    </row>
    <row r="1239" spans="15:22" x14ac:dyDescent="0.25">
      <c r="O1239" t="e">
        <f>MID(LEFT(Tabelle4[[#This Row],[Spalte4]],SEARCH(".",Tabelle4[[#This Row],[Spalte4]],1)-1),SEARCH("DB",Tabelle4[[#This Row],[Spalte4]],1),20)</f>
        <v>#VALUE!</v>
      </c>
      <c r="P12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39" s="2" t="str">
        <f>IF(ISNUMBER(SEARCH(".",RIGHT(Tabelle4[[#This Row],[Spalte4]],2),1)),RIGHT(Tabelle4[[#This Row],[Spalte4]],1),"")</f>
        <v/>
      </c>
      <c r="R1239" t="e">
        <f>_xlfn.TEXTJOIN(" ",FALSE,Tabelle4[[#This Row],[H]],_xlfn.TEXTJOIN(".",TRUE,Tabelle4[[#This Row],[byte]],Tabelle4[[#This Row],[bit]]))</f>
        <v>#VALUE!</v>
      </c>
      <c r="S1239" t="str">
        <f xml:space="preserve"> "." &amp; SUBSTITUTE(SUBSTITUTE(Tabelle4[[#This Row],[Spalte3]],"[",""),"]","")</f>
        <v>.</v>
      </c>
      <c r="U1239" t="str">
        <f>IF(Tabelle4[[#This Row],[Spalte5]]="BOOL","BOOL",
IF(Tabelle4[[#This Row],[Spalte5]]="DEZ+/-",
IF(P1240-Tabelle4[[#This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39" s="4" t="e">
        <f>IF(Tabelle4[[#This Row],[Spalte5]] = "BOOL","0.1",P1240-Tabelle4[[#This Row],[byte]])</f>
        <v>#VALUE!</v>
      </c>
    </row>
    <row r="1240" spans="15:22" x14ac:dyDescent="0.25">
      <c r="O1240" t="e">
        <f>MID(LEFT(Tabelle4[[#This Row],[Spalte4]],SEARCH(".",Tabelle4[[#This Row],[Spalte4]],1)-1),SEARCH("DB",Tabelle4[[#This Row],[Spalte4]],1),20)</f>
        <v>#VALUE!</v>
      </c>
      <c r="P12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0" s="2" t="str">
        <f>IF(ISNUMBER(SEARCH(".",RIGHT(Tabelle4[[#This Row],[Spalte4]],2),1)),RIGHT(Tabelle4[[#This Row],[Spalte4]],1),"")</f>
        <v/>
      </c>
      <c r="R1240" t="e">
        <f>_xlfn.TEXTJOIN(" ",FALSE,Tabelle4[[#This Row],[H]],_xlfn.TEXTJOIN(".",TRUE,Tabelle4[[#This Row],[byte]],Tabelle4[[#This Row],[bit]]))</f>
        <v>#VALUE!</v>
      </c>
      <c r="S1240" t="str">
        <f xml:space="preserve"> "." &amp; SUBSTITUTE(SUBSTITUTE(Tabelle4[[#This Row],[Spalte3]],"[",""),"]","")</f>
        <v>.</v>
      </c>
      <c r="U1240" t="str">
        <f>IF(Tabelle4[[#This Row],[Spalte5]]="BOOL","BOOL",
IF(Tabelle4[[#This Row],[Spalte5]]="DEZ+/-",
IF(P1241-Tabelle4[[#This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0" s="4" t="e">
        <f>IF(Tabelle4[[#This Row],[Spalte5]] = "BOOL","0.1",P1241-Tabelle4[[#This Row],[byte]])</f>
        <v>#VALUE!</v>
      </c>
    </row>
    <row r="1241" spans="15:22" x14ac:dyDescent="0.25">
      <c r="O1241" t="e">
        <f>MID(LEFT(Tabelle4[[#This Row],[Spalte4]],SEARCH(".",Tabelle4[[#This Row],[Spalte4]],1)-1),SEARCH("DB",Tabelle4[[#This Row],[Spalte4]],1),20)</f>
        <v>#VALUE!</v>
      </c>
      <c r="P12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1" s="2" t="str">
        <f>IF(ISNUMBER(SEARCH(".",RIGHT(Tabelle4[[#This Row],[Spalte4]],2),1)),RIGHT(Tabelle4[[#This Row],[Spalte4]],1),"")</f>
        <v/>
      </c>
      <c r="R1241" t="e">
        <f>_xlfn.TEXTJOIN(" ",FALSE,Tabelle4[[#This Row],[H]],_xlfn.TEXTJOIN(".",TRUE,Tabelle4[[#This Row],[byte]],Tabelle4[[#This Row],[bit]]))</f>
        <v>#VALUE!</v>
      </c>
      <c r="S1241" t="str">
        <f xml:space="preserve"> "." &amp; SUBSTITUTE(SUBSTITUTE(Tabelle4[[#This Row],[Spalte3]],"[",""),"]","")</f>
        <v>.</v>
      </c>
      <c r="U1241" t="str">
        <f>IF(Tabelle4[[#This Row],[Spalte5]]="BOOL","BOOL",
IF(Tabelle4[[#This Row],[Spalte5]]="DEZ+/-",
IF(P1242-Tabelle4[[#This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1" s="4" t="e">
        <f>IF(Tabelle4[[#This Row],[Spalte5]] = "BOOL","0.1",P1242-Tabelle4[[#This Row],[byte]])</f>
        <v>#VALUE!</v>
      </c>
    </row>
    <row r="1242" spans="15:22" x14ac:dyDescent="0.25">
      <c r="O1242" t="e">
        <f>MID(LEFT(Tabelle4[[#This Row],[Spalte4]],SEARCH(".",Tabelle4[[#This Row],[Spalte4]],1)-1),SEARCH("DB",Tabelle4[[#This Row],[Spalte4]],1),20)</f>
        <v>#VALUE!</v>
      </c>
      <c r="P12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2" s="2" t="str">
        <f>IF(ISNUMBER(SEARCH(".",RIGHT(Tabelle4[[#This Row],[Spalte4]],2),1)),RIGHT(Tabelle4[[#This Row],[Spalte4]],1),"")</f>
        <v/>
      </c>
      <c r="R1242" t="e">
        <f>_xlfn.TEXTJOIN(" ",FALSE,Tabelle4[[#This Row],[H]],_xlfn.TEXTJOIN(".",TRUE,Tabelle4[[#This Row],[byte]],Tabelle4[[#This Row],[bit]]))</f>
        <v>#VALUE!</v>
      </c>
      <c r="S1242" t="str">
        <f xml:space="preserve"> "." &amp; SUBSTITUTE(SUBSTITUTE(Tabelle4[[#This Row],[Spalte3]],"[",""),"]","")</f>
        <v>.</v>
      </c>
      <c r="U1242" t="str">
        <f>IF(Tabelle4[[#This Row],[Spalte5]]="BOOL","BOOL",
IF(Tabelle4[[#This Row],[Spalte5]]="DEZ+/-",
IF(P1243-Tabelle4[[#This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2" s="4" t="e">
        <f>IF(Tabelle4[[#This Row],[Spalte5]] = "BOOL","0.1",P1243-Tabelle4[[#This Row],[byte]])</f>
        <v>#VALUE!</v>
      </c>
    </row>
    <row r="1243" spans="15:22" x14ac:dyDescent="0.25">
      <c r="O1243" t="e">
        <f>MID(LEFT(Tabelle4[[#This Row],[Spalte4]],SEARCH(".",Tabelle4[[#This Row],[Spalte4]],1)-1),SEARCH("DB",Tabelle4[[#This Row],[Spalte4]],1),20)</f>
        <v>#VALUE!</v>
      </c>
      <c r="P12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3" s="2" t="str">
        <f>IF(ISNUMBER(SEARCH(".",RIGHT(Tabelle4[[#This Row],[Spalte4]],2),1)),RIGHT(Tabelle4[[#This Row],[Spalte4]],1),"")</f>
        <v/>
      </c>
      <c r="R1243" t="e">
        <f>_xlfn.TEXTJOIN(" ",FALSE,Tabelle4[[#This Row],[H]],_xlfn.TEXTJOIN(".",TRUE,Tabelle4[[#This Row],[byte]],Tabelle4[[#This Row],[bit]]))</f>
        <v>#VALUE!</v>
      </c>
      <c r="S1243" t="str">
        <f xml:space="preserve"> "." &amp; SUBSTITUTE(SUBSTITUTE(Tabelle4[[#This Row],[Spalte3]],"[",""),"]","")</f>
        <v>.</v>
      </c>
      <c r="U1243" t="str">
        <f>IF(Tabelle4[[#This Row],[Spalte5]]="BOOL","BOOL",
IF(Tabelle4[[#This Row],[Spalte5]]="DEZ+/-",
IF(P1244-Tabelle4[[#This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3" s="4" t="e">
        <f>IF(Tabelle4[[#This Row],[Spalte5]] = "BOOL","0.1",P1244-Tabelle4[[#This Row],[byte]])</f>
        <v>#VALUE!</v>
      </c>
    </row>
    <row r="1244" spans="15:22" x14ac:dyDescent="0.25">
      <c r="O1244" t="e">
        <f>MID(LEFT(Tabelle4[[#This Row],[Spalte4]],SEARCH(".",Tabelle4[[#This Row],[Spalte4]],1)-1),SEARCH("DB",Tabelle4[[#This Row],[Spalte4]],1),20)</f>
        <v>#VALUE!</v>
      </c>
      <c r="P12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4" s="2" t="str">
        <f>IF(ISNUMBER(SEARCH(".",RIGHT(Tabelle4[[#This Row],[Spalte4]],2),1)),RIGHT(Tabelle4[[#This Row],[Spalte4]],1),"")</f>
        <v/>
      </c>
      <c r="R1244" t="e">
        <f>_xlfn.TEXTJOIN(" ",FALSE,Tabelle4[[#This Row],[H]],_xlfn.TEXTJOIN(".",TRUE,Tabelle4[[#This Row],[byte]],Tabelle4[[#This Row],[bit]]))</f>
        <v>#VALUE!</v>
      </c>
      <c r="S1244" t="str">
        <f xml:space="preserve"> "." &amp; SUBSTITUTE(SUBSTITUTE(Tabelle4[[#This Row],[Spalte3]],"[",""),"]","")</f>
        <v>.</v>
      </c>
      <c r="U1244" t="str">
        <f>IF(Tabelle4[[#This Row],[Spalte5]]="BOOL","BOOL",
IF(Tabelle4[[#This Row],[Spalte5]]="DEZ+/-",
IF(P1245-Tabelle4[[#This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4" s="4" t="e">
        <f>IF(Tabelle4[[#This Row],[Spalte5]] = "BOOL","0.1",P1245-Tabelle4[[#This Row],[byte]])</f>
        <v>#VALUE!</v>
      </c>
    </row>
    <row r="1245" spans="15:22" x14ac:dyDescent="0.25">
      <c r="O1245" t="e">
        <f>MID(LEFT(Tabelle4[[#This Row],[Spalte4]],SEARCH(".",Tabelle4[[#This Row],[Spalte4]],1)-1),SEARCH("DB",Tabelle4[[#This Row],[Spalte4]],1),20)</f>
        <v>#VALUE!</v>
      </c>
      <c r="P12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5" s="2" t="str">
        <f>IF(ISNUMBER(SEARCH(".",RIGHT(Tabelle4[[#This Row],[Spalte4]],2),1)),RIGHT(Tabelle4[[#This Row],[Spalte4]],1),"")</f>
        <v/>
      </c>
      <c r="R1245" t="e">
        <f>_xlfn.TEXTJOIN(" ",FALSE,Tabelle4[[#This Row],[H]],_xlfn.TEXTJOIN(".",TRUE,Tabelle4[[#This Row],[byte]],Tabelle4[[#This Row],[bit]]))</f>
        <v>#VALUE!</v>
      </c>
      <c r="S1245" t="str">
        <f xml:space="preserve"> "." &amp; SUBSTITUTE(SUBSTITUTE(Tabelle4[[#This Row],[Spalte3]],"[",""),"]","")</f>
        <v>.</v>
      </c>
      <c r="U1245" t="str">
        <f>IF(Tabelle4[[#This Row],[Spalte5]]="BOOL","BOOL",
IF(Tabelle4[[#This Row],[Spalte5]]="DEZ+/-",
IF(P1246-Tabelle4[[#This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5" s="4" t="e">
        <f>IF(Tabelle4[[#This Row],[Spalte5]] = "BOOL","0.1",P1246-Tabelle4[[#This Row],[byte]])</f>
        <v>#VALUE!</v>
      </c>
    </row>
    <row r="1246" spans="15:22" x14ac:dyDescent="0.25">
      <c r="O1246" t="e">
        <f>MID(LEFT(Tabelle4[[#This Row],[Spalte4]],SEARCH(".",Tabelle4[[#This Row],[Spalte4]],1)-1),SEARCH("DB",Tabelle4[[#This Row],[Spalte4]],1),20)</f>
        <v>#VALUE!</v>
      </c>
      <c r="P12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6" s="2" t="str">
        <f>IF(ISNUMBER(SEARCH(".",RIGHT(Tabelle4[[#This Row],[Spalte4]],2),1)),RIGHT(Tabelle4[[#This Row],[Spalte4]],1),"")</f>
        <v/>
      </c>
      <c r="R1246" t="e">
        <f>_xlfn.TEXTJOIN(" ",FALSE,Tabelle4[[#This Row],[H]],_xlfn.TEXTJOIN(".",TRUE,Tabelle4[[#This Row],[byte]],Tabelle4[[#This Row],[bit]]))</f>
        <v>#VALUE!</v>
      </c>
      <c r="S1246" t="str">
        <f xml:space="preserve"> "." &amp; SUBSTITUTE(SUBSTITUTE(Tabelle4[[#This Row],[Spalte3]],"[",""),"]","")</f>
        <v>.</v>
      </c>
      <c r="U1246" t="str">
        <f>IF(Tabelle4[[#This Row],[Spalte5]]="BOOL","BOOL",
IF(Tabelle4[[#This Row],[Spalte5]]="DEZ+/-",
IF(P1247-Tabelle4[[#This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6" s="4" t="e">
        <f>IF(Tabelle4[[#This Row],[Spalte5]] = "BOOL","0.1",P1247-Tabelle4[[#This Row],[byte]])</f>
        <v>#VALUE!</v>
      </c>
    </row>
    <row r="1247" spans="15:22" x14ac:dyDescent="0.25">
      <c r="O1247" t="e">
        <f>MID(LEFT(Tabelle4[[#This Row],[Spalte4]],SEARCH(".",Tabelle4[[#This Row],[Spalte4]],1)-1),SEARCH("DB",Tabelle4[[#This Row],[Spalte4]],1),20)</f>
        <v>#VALUE!</v>
      </c>
      <c r="P12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7" s="2" t="str">
        <f>IF(ISNUMBER(SEARCH(".",RIGHT(Tabelle4[[#This Row],[Spalte4]],2),1)),RIGHT(Tabelle4[[#This Row],[Spalte4]],1),"")</f>
        <v/>
      </c>
      <c r="R1247" t="e">
        <f>_xlfn.TEXTJOIN(" ",FALSE,Tabelle4[[#This Row],[H]],_xlfn.TEXTJOIN(".",TRUE,Tabelle4[[#This Row],[byte]],Tabelle4[[#This Row],[bit]]))</f>
        <v>#VALUE!</v>
      </c>
      <c r="S1247" t="str">
        <f xml:space="preserve"> "." &amp; SUBSTITUTE(SUBSTITUTE(Tabelle4[[#This Row],[Spalte3]],"[",""),"]","")</f>
        <v>.</v>
      </c>
      <c r="U1247" t="str">
        <f>IF(Tabelle4[[#This Row],[Spalte5]]="BOOL","BOOL",
IF(Tabelle4[[#This Row],[Spalte5]]="DEZ+/-",
IF(P1248-Tabelle4[[#This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7" s="4" t="e">
        <f>IF(Tabelle4[[#This Row],[Spalte5]] = "BOOL","0.1",P1248-Tabelle4[[#This Row],[byte]])</f>
        <v>#VALUE!</v>
      </c>
    </row>
    <row r="1248" spans="15:22" x14ac:dyDescent="0.25">
      <c r="O1248" t="e">
        <f>MID(LEFT(Tabelle4[[#This Row],[Spalte4]],SEARCH(".",Tabelle4[[#This Row],[Spalte4]],1)-1),SEARCH("DB",Tabelle4[[#This Row],[Spalte4]],1),20)</f>
        <v>#VALUE!</v>
      </c>
      <c r="P12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8" s="2" t="str">
        <f>IF(ISNUMBER(SEARCH(".",RIGHT(Tabelle4[[#This Row],[Spalte4]],2),1)),RIGHT(Tabelle4[[#This Row],[Spalte4]],1),"")</f>
        <v/>
      </c>
      <c r="R1248" t="e">
        <f>_xlfn.TEXTJOIN(" ",FALSE,Tabelle4[[#This Row],[H]],_xlfn.TEXTJOIN(".",TRUE,Tabelle4[[#This Row],[byte]],Tabelle4[[#This Row],[bit]]))</f>
        <v>#VALUE!</v>
      </c>
      <c r="S1248" t="str">
        <f xml:space="preserve"> "." &amp; SUBSTITUTE(SUBSTITUTE(Tabelle4[[#This Row],[Spalte3]],"[",""),"]","")</f>
        <v>.</v>
      </c>
      <c r="U1248" t="str">
        <f>IF(Tabelle4[[#This Row],[Spalte5]]="BOOL","BOOL",
IF(Tabelle4[[#This Row],[Spalte5]]="DEZ+/-",
IF(P1249-Tabelle4[[#This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8" s="4" t="e">
        <f>IF(Tabelle4[[#This Row],[Spalte5]] = "BOOL","0.1",P1249-Tabelle4[[#This Row],[byte]])</f>
        <v>#VALUE!</v>
      </c>
    </row>
    <row r="1249" spans="15:22" x14ac:dyDescent="0.25">
      <c r="O1249" t="e">
        <f>MID(LEFT(Tabelle4[[#This Row],[Spalte4]],SEARCH(".",Tabelle4[[#This Row],[Spalte4]],1)-1),SEARCH("DB",Tabelle4[[#This Row],[Spalte4]],1),20)</f>
        <v>#VALUE!</v>
      </c>
      <c r="P12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49" s="2" t="str">
        <f>IF(ISNUMBER(SEARCH(".",RIGHT(Tabelle4[[#This Row],[Spalte4]],2),1)),RIGHT(Tabelle4[[#This Row],[Spalte4]],1),"")</f>
        <v/>
      </c>
      <c r="R1249" t="e">
        <f>_xlfn.TEXTJOIN(" ",FALSE,Tabelle4[[#This Row],[H]],_xlfn.TEXTJOIN(".",TRUE,Tabelle4[[#This Row],[byte]],Tabelle4[[#This Row],[bit]]))</f>
        <v>#VALUE!</v>
      </c>
      <c r="S1249" t="str">
        <f xml:space="preserve"> "." &amp; SUBSTITUTE(SUBSTITUTE(Tabelle4[[#This Row],[Spalte3]],"[",""),"]","")</f>
        <v>.</v>
      </c>
      <c r="U1249" t="str">
        <f>IF(Tabelle4[[#This Row],[Spalte5]]="BOOL","BOOL",
IF(Tabelle4[[#This Row],[Spalte5]]="DEZ+/-",
IF(P1250-Tabelle4[[#This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49" s="4" t="e">
        <f>IF(Tabelle4[[#This Row],[Spalte5]] = "BOOL","0.1",P1250-Tabelle4[[#This Row],[byte]])</f>
        <v>#VALUE!</v>
      </c>
    </row>
    <row r="1250" spans="15:22" x14ac:dyDescent="0.25">
      <c r="O1250" t="e">
        <f>MID(LEFT(Tabelle4[[#This Row],[Spalte4]],SEARCH(".",Tabelle4[[#This Row],[Spalte4]],1)-1),SEARCH("DB",Tabelle4[[#This Row],[Spalte4]],1),20)</f>
        <v>#VALUE!</v>
      </c>
      <c r="P12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0" s="2" t="str">
        <f>IF(ISNUMBER(SEARCH(".",RIGHT(Tabelle4[[#This Row],[Spalte4]],2),1)),RIGHT(Tabelle4[[#This Row],[Spalte4]],1),"")</f>
        <v/>
      </c>
      <c r="R1250" t="e">
        <f>_xlfn.TEXTJOIN(" ",FALSE,Tabelle4[[#This Row],[H]],_xlfn.TEXTJOIN(".",TRUE,Tabelle4[[#This Row],[byte]],Tabelle4[[#This Row],[bit]]))</f>
        <v>#VALUE!</v>
      </c>
      <c r="S1250" t="str">
        <f xml:space="preserve"> "." &amp; SUBSTITUTE(SUBSTITUTE(Tabelle4[[#This Row],[Spalte3]],"[",""),"]","")</f>
        <v>.</v>
      </c>
      <c r="U1250" t="str">
        <f>IF(Tabelle4[[#This Row],[Spalte5]]="BOOL","BOOL",
IF(Tabelle4[[#This Row],[Spalte5]]="DEZ+/-",
IF(P1251-Tabelle4[[#This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0" s="4" t="e">
        <f>IF(Tabelle4[[#This Row],[Spalte5]] = "BOOL","0.1",P1251-Tabelle4[[#This Row],[byte]])</f>
        <v>#VALUE!</v>
      </c>
    </row>
    <row r="1251" spans="15:22" x14ac:dyDescent="0.25">
      <c r="O1251" t="e">
        <f>MID(LEFT(Tabelle4[[#This Row],[Spalte4]],SEARCH(".",Tabelle4[[#This Row],[Spalte4]],1)-1),SEARCH("DB",Tabelle4[[#This Row],[Spalte4]],1),20)</f>
        <v>#VALUE!</v>
      </c>
      <c r="P12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1" s="2" t="str">
        <f>IF(ISNUMBER(SEARCH(".",RIGHT(Tabelle4[[#This Row],[Spalte4]],2),1)),RIGHT(Tabelle4[[#This Row],[Spalte4]],1),"")</f>
        <v/>
      </c>
      <c r="R1251" t="e">
        <f>_xlfn.TEXTJOIN(" ",FALSE,Tabelle4[[#This Row],[H]],_xlfn.TEXTJOIN(".",TRUE,Tabelle4[[#This Row],[byte]],Tabelle4[[#This Row],[bit]]))</f>
        <v>#VALUE!</v>
      </c>
      <c r="S1251" t="str">
        <f xml:space="preserve"> "." &amp; SUBSTITUTE(SUBSTITUTE(Tabelle4[[#This Row],[Spalte3]],"[",""),"]","")</f>
        <v>.</v>
      </c>
      <c r="U1251" t="str">
        <f>IF(Tabelle4[[#This Row],[Spalte5]]="BOOL","BOOL",
IF(Tabelle4[[#This Row],[Spalte5]]="DEZ+/-",
IF(P1252-Tabelle4[[#This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1" s="4" t="e">
        <f>IF(Tabelle4[[#This Row],[Spalte5]] = "BOOL","0.1",P1252-Tabelle4[[#This Row],[byte]])</f>
        <v>#VALUE!</v>
      </c>
    </row>
    <row r="1252" spans="15:22" x14ac:dyDescent="0.25">
      <c r="O1252" t="e">
        <f>MID(LEFT(Tabelle4[[#This Row],[Spalte4]],SEARCH(".",Tabelle4[[#This Row],[Spalte4]],1)-1),SEARCH("DB",Tabelle4[[#This Row],[Spalte4]],1),20)</f>
        <v>#VALUE!</v>
      </c>
      <c r="P12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2" s="2" t="str">
        <f>IF(ISNUMBER(SEARCH(".",RIGHT(Tabelle4[[#This Row],[Spalte4]],2),1)),RIGHT(Tabelle4[[#This Row],[Spalte4]],1),"")</f>
        <v/>
      </c>
      <c r="R1252" t="e">
        <f>_xlfn.TEXTJOIN(" ",FALSE,Tabelle4[[#This Row],[H]],_xlfn.TEXTJOIN(".",TRUE,Tabelle4[[#This Row],[byte]],Tabelle4[[#This Row],[bit]]))</f>
        <v>#VALUE!</v>
      </c>
      <c r="S1252" t="str">
        <f xml:space="preserve"> "." &amp; SUBSTITUTE(SUBSTITUTE(Tabelle4[[#This Row],[Spalte3]],"[",""),"]","")</f>
        <v>.</v>
      </c>
      <c r="U1252" t="str">
        <f>IF(Tabelle4[[#This Row],[Spalte5]]="BOOL","BOOL",
IF(Tabelle4[[#This Row],[Spalte5]]="DEZ+/-",
IF(P1253-Tabelle4[[#This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2" s="4" t="e">
        <f>IF(Tabelle4[[#This Row],[Spalte5]] = "BOOL","0.1",P1253-Tabelle4[[#This Row],[byte]])</f>
        <v>#VALUE!</v>
      </c>
    </row>
    <row r="1253" spans="15:22" x14ac:dyDescent="0.25">
      <c r="O1253" t="e">
        <f>MID(LEFT(Tabelle4[[#This Row],[Spalte4]],SEARCH(".",Tabelle4[[#This Row],[Spalte4]],1)-1),SEARCH("DB",Tabelle4[[#This Row],[Spalte4]],1),20)</f>
        <v>#VALUE!</v>
      </c>
      <c r="P12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3" s="2" t="str">
        <f>IF(ISNUMBER(SEARCH(".",RIGHT(Tabelle4[[#This Row],[Spalte4]],2),1)),RIGHT(Tabelle4[[#This Row],[Spalte4]],1),"")</f>
        <v/>
      </c>
      <c r="R1253" t="e">
        <f>_xlfn.TEXTJOIN(" ",FALSE,Tabelle4[[#This Row],[H]],_xlfn.TEXTJOIN(".",TRUE,Tabelle4[[#This Row],[byte]],Tabelle4[[#This Row],[bit]]))</f>
        <v>#VALUE!</v>
      </c>
      <c r="S1253" t="str">
        <f xml:space="preserve"> "." &amp; SUBSTITUTE(SUBSTITUTE(Tabelle4[[#This Row],[Spalte3]],"[",""),"]","")</f>
        <v>.</v>
      </c>
      <c r="U1253" t="str">
        <f>IF(Tabelle4[[#This Row],[Spalte5]]="BOOL","BOOL",
IF(Tabelle4[[#This Row],[Spalte5]]="DEZ+/-",
IF(P1254-Tabelle4[[#This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3" s="4" t="e">
        <f>IF(Tabelle4[[#This Row],[Spalte5]] = "BOOL","0.1",P1254-Tabelle4[[#This Row],[byte]])</f>
        <v>#VALUE!</v>
      </c>
    </row>
    <row r="1254" spans="15:22" x14ac:dyDescent="0.25">
      <c r="O1254" t="e">
        <f>MID(LEFT(Tabelle4[[#This Row],[Spalte4]],SEARCH(".",Tabelle4[[#This Row],[Spalte4]],1)-1),SEARCH("DB",Tabelle4[[#This Row],[Spalte4]],1),20)</f>
        <v>#VALUE!</v>
      </c>
      <c r="P12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4" s="2" t="str">
        <f>IF(ISNUMBER(SEARCH(".",RIGHT(Tabelle4[[#This Row],[Spalte4]],2),1)),RIGHT(Tabelle4[[#This Row],[Spalte4]],1),"")</f>
        <v/>
      </c>
      <c r="R1254" t="e">
        <f>_xlfn.TEXTJOIN(" ",FALSE,Tabelle4[[#This Row],[H]],_xlfn.TEXTJOIN(".",TRUE,Tabelle4[[#This Row],[byte]],Tabelle4[[#This Row],[bit]]))</f>
        <v>#VALUE!</v>
      </c>
      <c r="S1254" t="str">
        <f xml:space="preserve"> "." &amp; SUBSTITUTE(SUBSTITUTE(Tabelle4[[#This Row],[Spalte3]],"[",""),"]","")</f>
        <v>.</v>
      </c>
      <c r="U1254" t="str">
        <f>IF(Tabelle4[[#This Row],[Spalte5]]="BOOL","BOOL",
IF(Tabelle4[[#This Row],[Spalte5]]="DEZ+/-",
IF(P1255-Tabelle4[[#This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4" s="4" t="e">
        <f>IF(Tabelle4[[#This Row],[Spalte5]] = "BOOL","0.1",P1255-Tabelle4[[#This Row],[byte]])</f>
        <v>#VALUE!</v>
      </c>
    </row>
    <row r="1255" spans="15:22" x14ac:dyDescent="0.25">
      <c r="O1255" t="e">
        <f>MID(LEFT(Tabelle4[[#This Row],[Spalte4]],SEARCH(".",Tabelle4[[#This Row],[Spalte4]],1)-1),SEARCH("DB",Tabelle4[[#This Row],[Spalte4]],1),20)</f>
        <v>#VALUE!</v>
      </c>
      <c r="P12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5" s="2" t="str">
        <f>IF(ISNUMBER(SEARCH(".",RIGHT(Tabelle4[[#This Row],[Spalte4]],2),1)),RIGHT(Tabelle4[[#This Row],[Spalte4]],1),"")</f>
        <v/>
      </c>
      <c r="R1255" t="e">
        <f>_xlfn.TEXTJOIN(" ",FALSE,Tabelle4[[#This Row],[H]],_xlfn.TEXTJOIN(".",TRUE,Tabelle4[[#This Row],[byte]],Tabelle4[[#This Row],[bit]]))</f>
        <v>#VALUE!</v>
      </c>
      <c r="S1255" t="str">
        <f xml:space="preserve"> "." &amp; SUBSTITUTE(SUBSTITUTE(Tabelle4[[#This Row],[Spalte3]],"[",""),"]","")</f>
        <v>.</v>
      </c>
      <c r="U1255" t="str">
        <f>IF(Tabelle4[[#This Row],[Spalte5]]="BOOL","BOOL",
IF(Tabelle4[[#This Row],[Spalte5]]="DEZ+/-",
IF(P1256-Tabelle4[[#This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5" s="4" t="e">
        <f>IF(Tabelle4[[#This Row],[Spalte5]] = "BOOL","0.1",P1256-Tabelle4[[#This Row],[byte]])</f>
        <v>#VALUE!</v>
      </c>
    </row>
    <row r="1256" spans="15:22" x14ac:dyDescent="0.25">
      <c r="O1256" t="e">
        <f>MID(LEFT(Tabelle4[[#This Row],[Spalte4]],SEARCH(".",Tabelle4[[#This Row],[Spalte4]],1)-1),SEARCH("DB",Tabelle4[[#This Row],[Spalte4]],1),20)</f>
        <v>#VALUE!</v>
      </c>
      <c r="P12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6" s="2" t="str">
        <f>IF(ISNUMBER(SEARCH(".",RIGHT(Tabelle4[[#This Row],[Spalte4]],2),1)),RIGHT(Tabelle4[[#This Row],[Spalte4]],1),"")</f>
        <v/>
      </c>
      <c r="R1256" t="e">
        <f>_xlfn.TEXTJOIN(" ",FALSE,Tabelle4[[#This Row],[H]],_xlfn.TEXTJOIN(".",TRUE,Tabelle4[[#This Row],[byte]],Tabelle4[[#This Row],[bit]]))</f>
        <v>#VALUE!</v>
      </c>
      <c r="S1256" t="str">
        <f xml:space="preserve"> "." &amp; SUBSTITUTE(SUBSTITUTE(Tabelle4[[#This Row],[Spalte3]],"[",""),"]","")</f>
        <v>.</v>
      </c>
      <c r="U1256" t="str">
        <f>IF(Tabelle4[[#This Row],[Spalte5]]="BOOL","BOOL",
IF(Tabelle4[[#This Row],[Spalte5]]="DEZ+/-",
IF(P1257-Tabelle4[[#This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6" s="4" t="e">
        <f>IF(Tabelle4[[#This Row],[Spalte5]] = "BOOL","0.1",P1257-Tabelle4[[#This Row],[byte]])</f>
        <v>#VALUE!</v>
      </c>
    </row>
    <row r="1257" spans="15:22" x14ac:dyDescent="0.25">
      <c r="O1257" t="e">
        <f>MID(LEFT(Tabelle4[[#This Row],[Spalte4]],SEARCH(".",Tabelle4[[#This Row],[Spalte4]],1)-1),SEARCH("DB",Tabelle4[[#This Row],[Spalte4]],1),20)</f>
        <v>#VALUE!</v>
      </c>
      <c r="P12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7" s="2" t="str">
        <f>IF(ISNUMBER(SEARCH(".",RIGHT(Tabelle4[[#This Row],[Spalte4]],2),1)),RIGHT(Tabelle4[[#This Row],[Spalte4]],1),"")</f>
        <v/>
      </c>
      <c r="R1257" t="e">
        <f>_xlfn.TEXTJOIN(" ",FALSE,Tabelle4[[#This Row],[H]],_xlfn.TEXTJOIN(".",TRUE,Tabelle4[[#This Row],[byte]],Tabelle4[[#This Row],[bit]]))</f>
        <v>#VALUE!</v>
      </c>
      <c r="S1257" t="str">
        <f xml:space="preserve"> "." &amp; SUBSTITUTE(SUBSTITUTE(Tabelle4[[#This Row],[Spalte3]],"[",""),"]","")</f>
        <v>.</v>
      </c>
      <c r="U1257" t="str">
        <f>IF(Tabelle4[[#This Row],[Spalte5]]="BOOL","BOOL",
IF(Tabelle4[[#This Row],[Spalte5]]="DEZ+/-",
IF(P1258-Tabelle4[[#This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7" s="4" t="e">
        <f>IF(Tabelle4[[#This Row],[Spalte5]] = "BOOL","0.1",P1258-Tabelle4[[#This Row],[byte]])</f>
        <v>#VALUE!</v>
      </c>
    </row>
    <row r="1258" spans="15:22" x14ac:dyDescent="0.25">
      <c r="O1258" t="e">
        <f>MID(LEFT(Tabelle4[[#This Row],[Spalte4]],SEARCH(".",Tabelle4[[#This Row],[Spalte4]],1)-1),SEARCH("DB",Tabelle4[[#This Row],[Spalte4]],1),20)</f>
        <v>#VALUE!</v>
      </c>
      <c r="P12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8" s="2" t="str">
        <f>IF(ISNUMBER(SEARCH(".",RIGHT(Tabelle4[[#This Row],[Spalte4]],2),1)),RIGHT(Tabelle4[[#This Row],[Spalte4]],1),"")</f>
        <v/>
      </c>
      <c r="R1258" t="e">
        <f>_xlfn.TEXTJOIN(" ",FALSE,Tabelle4[[#This Row],[H]],_xlfn.TEXTJOIN(".",TRUE,Tabelle4[[#This Row],[byte]],Tabelle4[[#This Row],[bit]]))</f>
        <v>#VALUE!</v>
      </c>
      <c r="S1258" t="str">
        <f xml:space="preserve"> "." &amp; SUBSTITUTE(SUBSTITUTE(Tabelle4[[#This Row],[Spalte3]],"[",""),"]","")</f>
        <v>.</v>
      </c>
      <c r="U1258" t="str">
        <f>IF(Tabelle4[[#This Row],[Spalte5]]="BOOL","BOOL",
IF(Tabelle4[[#This Row],[Spalte5]]="DEZ+/-",
IF(P1259-Tabelle4[[#This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8" s="4" t="e">
        <f>IF(Tabelle4[[#This Row],[Spalte5]] = "BOOL","0.1",P1259-Tabelle4[[#This Row],[byte]])</f>
        <v>#VALUE!</v>
      </c>
    </row>
    <row r="1259" spans="15:22" x14ac:dyDescent="0.25">
      <c r="O1259" t="e">
        <f>MID(LEFT(Tabelle4[[#This Row],[Spalte4]],SEARCH(".",Tabelle4[[#This Row],[Spalte4]],1)-1),SEARCH("DB",Tabelle4[[#This Row],[Spalte4]],1),20)</f>
        <v>#VALUE!</v>
      </c>
      <c r="P12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59" s="2" t="str">
        <f>IF(ISNUMBER(SEARCH(".",RIGHT(Tabelle4[[#This Row],[Spalte4]],2),1)),RIGHT(Tabelle4[[#This Row],[Spalte4]],1),"")</f>
        <v/>
      </c>
      <c r="R1259" t="e">
        <f>_xlfn.TEXTJOIN(" ",FALSE,Tabelle4[[#This Row],[H]],_xlfn.TEXTJOIN(".",TRUE,Tabelle4[[#This Row],[byte]],Tabelle4[[#This Row],[bit]]))</f>
        <v>#VALUE!</v>
      </c>
      <c r="S1259" t="str">
        <f xml:space="preserve"> "." &amp; SUBSTITUTE(SUBSTITUTE(Tabelle4[[#This Row],[Spalte3]],"[",""),"]","")</f>
        <v>.</v>
      </c>
      <c r="U1259" t="str">
        <f>IF(Tabelle4[[#This Row],[Spalte5]]="BOOL","BOOL",
IF(Tabelle4[[#This Row],[Spalte5]]="DEZ+/-",
IF(P1260-Tabelle4[[#This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59" s="4" t="e">
        <f>IF(Tabelle4[[#This Row],[Spalte5]] = "BOOL","0.1",P1260-Tabelle4[[#This Row],[byte]])</f>
        <v>#VALUE!</v>
      </c>
    </row>
    <row r="1260" spans="15:22" x14ac:dyDescent="0.25">
      <c r="O1260" t="e">
        <f>MID(LEFT(Tabelle4[[#This Row],[Spalte4]],SEARCH(".",Tabelle4[[#This Row],[Spalte4]],1)-1),SEARCH("DB",Tabelle4[[#This Row],[Spalte4]],1),20)</f>
        <v>#VALUE!</v>
      </c>
      <c r="P12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0" s="2" t="str">
        <f>IF(ISNUMBER(SEARCH(".",RIGHT(Tabelle4[[#This Row],[Spalte4]],2),1)),RIGHT(Tabelle4[[#This Row],[Spalte4]],1),"")</f>
        <v/>
      </c>
      <c r="R1260" t="e">
        <f>_xlfn.TEXTJOIN(" ",FALSE,Tabelle4[[#This Row],[H]],_xlfn.TEXTJOIN(".",TRUE,Tabelle4[[#This Row],[byte]],Tabelle4[[#This Row],[bit]]))</f>
        <v>#VALUE!</v>
      </c>
      <c r="S1260" t="str">
        <f xml:space="preserve"> "." &amp; SUBSTITUTE(SUBSTITUTE(Tabelle4[[#This Row],[Spalte3]],"[",""),"]","")</f>
        <v>.</v>
      </c>
      <c r="U1260" t="str">
        <f>IF(Tabelle4[[#This Row],[Spalte5]]="BOOL","BOOL",
IF(Tabelle4[[#This Row],[Spalte5]]="DEZ+/-",
IF(P1261-Tabelle4[[#This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0" s="4" t="e">
        <f>IF(Tabelle4[[#This Row],[Spalte5]] = "BOOL","0.1",P1261-Tabelle4[[#This Row],[byte]])</f>
        <v>#VALUE!</v>
      </c>
    </row>
    <row r="1261" spans="15:22" x14ac:dyDescent="0.25">
      <c r="O1261" t="e">
        <f>MID(LEFT(Tabelle4[[#This Row],[Spalte4]],SEARCH(".",Tabelle4[[#This Row],[Spalte4]],1)-1),SEARCH("DB",Tabelle4[[#This Row],[Spalte4]],1),20)</f>
        <v>#VALUE!</v>
      </c>
      <c r="P12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1" s="2" t="str">
        <f>IF(ISNUMBER(SEARCH(".",RIGHT(Tabelle4[[#This Row],[Spalte4]],2),1)),RIGHT(Tabelle4[[#This Row],[Spalte4]],1),"")</f>
        <v/>
      </c>
      <c r="R1261" t="e">
        <f>_xlfn.TEXTJOIN(" ",FALSE,Tabelle4[[#This Row],[H]],_xlfn.TEXTJOIN(".",TRUE,Tabelle4[[#This Row],[byte]],Tabelle4[[#This Row],[bit]]))</f>
        <v>#VALUE!</v>
      </c>
      <c r="S1261" t="str">
        <f xml:space="preserve"> "." &amp; SUBSTITUTE(SUBSTITUTE(Tabelle4[[#This Row],[Spalte3]],"[",""),"]","")</f>
        <v>.</v>
      </c>
      <c r="U1261" t="str">
        <f>IF(Tabelle4[[#This Row],[Spalte5]]="BOOL","BOOL",
IF(Tabelle4[[#This Row],[Spalte5]]="DEZ+/-",
IF(P1262-Tabelle4[[#This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1" s="4" t="e">
        <f>IF(Tabelle4[[#This Row],[Spalte5]] = "BOOL","0.1",P1262-Tabelle4[[#This Row],[byte]])</f>
        <v>#VALUE!</v>
      </c>
    </row>
    <row r="1262" spans="15:22" x14ac:dyDescent="0.25">
      <c r="O1262" t="e">
        <f>MID(LEFT(Tabelle4[[#This Row],[Spalte4]],SEARCH(".",Tabelle4[[#This Row],[Spalte4]],1)-1),SEARCH("DB",Tabelle4[[#This Row],[Spalte4]],1),20)</f>
        <v>#VALUE!</v>
      </c>
      <c r="P12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2" s="2" t="str">
        <f>IF(ISNUMBER(SEARCH(".",RIGHT(Tabelle4[[#This Row],[Spalte4]],2),1)),RIGHT(Tabelle4[[#This Row],[Spalte4]],1),"")</f>
        <v/>
      </c>
      <c r="R1262" t="e">
        <f>_xlfn.TEXTJOIN(" ",FALSE,Tabelle4[[#This Row],[H]],_xlfn.TEXTJOIN(".",TRUE,Tabelle4[[#This Row],[byte]],Tabelle4[[#This Row],[bit]]))</f>
        <v>#VALUE!</v>
      </c>
      <c r="S1262" t="str">
        <f xml:space="preserve"> "." &amp; SUBSTITUTE(SUBSTITUTE(Tabelle4[[#This Row],[Spalte3]],"[",""),"]","")</f>
        <v>.</v>
      </c>
      <c r="U1262" t="str">
        <f>IF(Tabelle4[[#This Row],[Spalte5]]="BOOL","BOOL",
IF(Tabelle4[[#This Row],[Spalte5]]="DEZ+/-",
IF(P1263-Tabelle4[[#This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2" s="4" t="e">
        <f>IF(Tabelle4[[#This Row],[Spalte5]] = "BOOL","0.1",P1263-Tabelle4[[#This Row],[byte]])</f>
        <v>#VALUE!</v>
      </c>
    </row>
    <row r="1263" spans="15:22" x14ac:dyDescent="0.25">
      <c r="O1263" t="e">
        <f>MID(LEFT(Tabelle4[[#This Row],[Spalte4]],SEARCH(".",Tabelle4[[#This Row],[Spalte4]],1)-1),SEARCH("DB",Tabelle4[[#This Row],[Spalte4]],1),20)</f>
        <v>#VALUE!</v>
      </c>
      <c r="P12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3" s="2" t="str">
        <f>IF(ISNUMBER(SEARCH(".",RIGHT(Tabelle4[[#This Row],[Spalte4]],2),1)),RIGHT(Tabelle4[[#This Row],[Spalte4]],1),"")</f>
        <v/>
      </c>
      <c r="R1263" t="e">
        <f>_xlfn.TEXTJOIN(" ",FALSE,Tabelle4[[#This Row],[H]],_xlfn.TEXTJOIN(".",TRUE,Tabelle4[[#This Row],[byte]],Tabelle4[[#This Row],[bit]]))</f>
        <v>#VALUE!</v>
      </c>
      <c r="S1263" t="str">
        <f xml:space="preserve"> "." &amp; SUBSTITUTE(SUBSTITUTE(Tabelle4[[#This Row],[Spalte3]],"[",""),"]","")</f>
        <v>.</v>
      </c>
      <c r="U1263" t="str">
        <f>IF(Tabelle4[[#This Row],[Spalte5]]="BOOL","BOOL",
IF(Tabelle4[[#This Row],[Spalte5]]="DEZ+/-",
IF(P1264-Tabelle4[[#This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3" s="4" t="e">
        <f>IF(Tabelle4[[#This Row],[Spalte5]] = "BOOL","0.1",P1264-Tabelle4[[#This Row],[byte]])</f>
        <v>#VALUE!</v>
      </c>
    </row>
    <row r="1264" spans="15:22" x14ac:dyDescent="0.25">
      <c r="O1264" t="e">
        <f>MID(LEFT(Tabelle4[[#This Row],[Spalte4]],SEARCH(".",Tabelle4[[#This Row],[Spalte4]],1)-1),SEARCH("DB",Tabelle4[[#This Row],[Spalte4]],1),20)</f>
        <v>#VALUE!</v>
      </c>
      <c r="P12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4" s="2" t="str">
        <f>IF(ISNUMBER(SEARCH(".",RIGHT(Tabelle4[[#This Row],[Spalte4]],2),1)),RIGHT(Tabelle4[[#This Row],[Spalte4]],1),"")</f>
        <v/>
      </c>
      <c r="R1264" t="e">
        <f>_xlfn.TEXTJOIN(" ",FALSE,Tabelle4[[#This Row],[H]],_xlfn.TEXTJOIN(".",TRUE,Tabelle4[[#This Row],[byte]],Tabelle4[[#This Row],[bit]]))</f>
        <v>#VALUE!</v>
      </c>
      <c r="S1264" t="str">
        <f xml:space="preserve"> "." &amp; SUBSTITUTE(SUBSTITUTE(Tabelle4[[#This Row],[Spalte3]],"[",""),"]","")</f>
        <v>.</v>
      </c>
      <c r="U1264" t="str">
        <f>IF(Tabelle4[[#This Row],[Spalte5]]="BOOL","BOOL",
IF(Tabelle4[[#This Row],[Spalte5]]="DEZ+/-",
IF(P1265-Tabelle4[[#This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4" s="4" t="e">
        <f>IF(Tabelle4[[#This Row],[Spalte5]] = "BOOL","0.1",P1265-Tabelle4[[#This Row],[byte]])</f>
        <v>#VALUE!</v>
      </c>
    </row>
    <row r="1265" spans="15:22" x14ac:dyDescent="0.25">
      <c r="O1265" t="e">
        <f>MID(LEFT(Tabelle4[[#This Row],[Spalte4]],SEARCH(".",Tabelle4[[#This Row],[Spalte4]],1)-1),SEARCH("DB",Tabelle4[[#This Row],[Spalte4]],1),20)</f>
        <v>#VALUE!</v>
      </c>
      <c r="P12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5" s="2" t="str">
        <f>IF(ISNUMBER(SEARCH(".",RIGHT(Tabelle4[[#This Row],[Spalte4]],2),1)),RIGHT(Tabelle4[[#This Row],[Spalte4]],1),"")</f>
        <v/>
      </c>
      <c r="R1265" t="e">
        <f>_xlfn.TEXTJOIN(" ",FALSE,Tabelle4[[#This Row],[H]],_xlfn.TEXTJOIN(".",TRUE,Tabelle4[[#This Row],[byte]],Tabelle4[[#This Row],[bit]]))</f>
        <v>#VALUE!</v>
      </c>
      <c r="S1265" t="str">
        <f xml:space="preserve"> "." &amp; SUBSTITUTE(SUBSTITUTE(Tabelle4[[#This Row],[Spalte3]],"[",""),"]","")</f>
        <v>.</v>
      </c>
      <c r="U1265" t="str">
        <f>IF(Tabelle4[[#This Row],[Spalte5]]="BOOL","BOOL",
IF(Tabelle4[[#This Row],[Spalte5]]="DEZ+/-",
IF(P1266-Tabelle4[[#This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5" s="4" t="e">
        <f>IF(Tabelle4[[#This Row],[Spalte5]] = "BOOL","0.1",P1266-Tabelle4[[#This Row],[byte]])</f>
        <v>#VALUE!</v>
      </c>
    </row>
    <row r="1266" spans="15:22" x14ac:dyDescent="0.25">
      <c r="O1266" t="e">
        <f>MID(LEFT(Tabelle4[[#This Row],[Spalte4]],SEARCH(".",Tabelle4[[#This Row],[Spalte4]],1)-1),SEARCH("DB",Tabelle4[[#This Row],[Spalte4]],1),20)</f>
        <v>#VALUE!</v>
      </c>
      <c r="P12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6" s="2" t="str">
        <f>IF(ISNUMBER(SEARCH(".",RIGHT(Tabelle4[[#This Row],[Spalte4]],2),1)),RIGHT(Tabelle4[[#This Row],[Spalte4]],1),"")</f>
        <v/>
      </c>
      <c r="R1266" t="e">
        <f>_xlfn.TEXTJOIN(" ",FALSE,Tabelle4[[#This Row],[H]],_xlfn.TEXTJOIN(".",TRUE,Tabelle4[[#This Row],[byte]],Tabelle4[[#This Row],[bit]]))</f>
        <v>#VALUE!</v>
      </c>
      <c r="S1266" t="str">
        <f xml:space="preserve"> "." &amp; SUBSTITUTE(SUBSTITUTE(Tabelle4[[#This Row],[Spalte3]],"[",""),"]","")</f>
        <v>.</v>
      </c>
      <c r="U1266" t="str">
        <f>IF(Tabelle4[[#This Row],[Spalte5]]="BOOL","BOOL",
IF(Tabelle4[[#This Row],[Spalte5]]="DEZ+/-",
IF(P1267-Tabelle4[[#This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6" s="4" t="e">
        <f>IF(Tabelle4[[#This Row],[Spalte5]] = "BOOL","0.1",P1267-Tabelle4[[#This Row],[byte]])</f>
        <v>#VALUE!</v>
      </c>
    </row>
    <row r="1267" spans="15:22" x14ac:dyDescent="0.25">
      <c r="O1267" t="e">
        <f>MID(LEFT(Tabelle4[[#This Row],[Spalte4]],SEARCH(".",Tabelle4[[#This Row],[Spalte4]],1)-1),SEARCH("DB",Tabelle4[[#This Row],[Spalte4]],1),20)</f>
        <v>#VALUE!</v>
      </c>
      <c r="P12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7" s="2" t="str">
        <f>IF(ISNUMBER(SEARCH(".",RIGHT(Tabelle4[[#This Row],[Spalte4]],2),1)),RIGHT(Tabelle4[[#This Row],[Spalte4]],1),"")</f>
        <v/>
      </c>
      <c r="R1267" t="e">
        <f>_xlfn.TEXTJOIN(" ",FALSE,Tabelle4[[#This Row],[H]],_xlfn.TEXTJOIN(".",TRUE,Tabelle4[[#This Row],[byte]],Tabelle4[[#This Row],[bit]]))</f>
        <v>#VALUE!</v>
      </c>
      <c r="S1267" t="str">
        <f xml:space="preserve"> "." &amp; SUBSTITUTE(SUBSTITUTE(Tabelle4[[#This Row],[Spalte3]],"[",""),"]","")</f>
        <v>.</v>
      </c>
      <c r="U1267" t="str">
        <f>IF(Tabelle4[[#This Row],[Spalte5]]="BOOL","BOOL",
IF(Tabelle4[[#This Row],[Spalte5]]="DEZ+/-",
IF(P1268-Tabelle4[[#This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7" s="4" t="e">
        <f>IF(Tabelle4[[#This Row],[Spalte5]] = "BOOL","0.1",P1268-Tabelle4[[#This Row],[byte]])</f>
        <v>#VALUE!</v>
      </c>
    </row>
    <row r="1268" spans="15:22" x14ac:dyDescent="0.25">
      <c r="O1268" t="e">
        <f>MID(LEFT(Tabelle4[[#This Row],[Spalte4]],SEARCH(".",Tabelle4[[#This Row],[Spalte4]],1)-1),SEARCH("DB",Tabelle4[[#This Row],[Spalte4]],1),20)</f>
        <v>#VALUE!</v>
      </c>
      <c r="P12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8" s="2" t="str">
        <f>IF(ISNUMBER(SEARCH(".",RIGHT(Tabelle4[[#This Row],[Spalte4]],2),1)),RIGHT(Tabelle4[[#This Row],[Spalte4]],1),"")</f>
        <v/>
      </c>
      <c r="R1268" t="e">
        <f>_xlfn.TEXTJOIN(" ",FALSE,Tabelle4[[#This Row],[H]],_xlfn.TEXTJOIN(".",TRUE,Tabelle4[[#This Row],[byte]],Tabelle4[[#This Row],[bit]]))</f>
        <v>#VALUE!</v>
      </c>
      <c r="S1268" t="str">
        <f xml:space="preserve"> "." &amp; SUBSTITUTE(SUBSTITUTE(Tabelle4[[#This Row],[Spalte3]],"[",""),"]","")</f>
        <v>.</v>
      </c>
      <c r="U1268" t="str">
        <f>IF(Tabelle4[[#This Row],[Spalte5]]="BOOL","BOOL",
IF(Tabelle4[[#This Row],[Spalte5]]="DEZ+/-",
IF(P1269-Tabelle4[[#This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8" s="4" t="e">
        <f>IF(Tabelle4[[#This Row],[Spalte5]] = "BOOL","0.1",P1269-Tabelle4[[#This Row],[byte]])</f>
        <v>#VALUE!</v>
      </c>
    </row>
    <row r="1269" spans="15:22" x14ac:dyDescent="0.25">
      <c r="O1269" t="e">
        <f>MID(LEFT(Tabelle4[[#This Row],[Spalte4]],SEARCH(".",Tabelle4[[#This Row],[Spalte4]],1)-1),SEARCH("DB",Tabelle4[[#This Row],[Spalte4]],1),20)</f>
        <v>#VALUE!</v>
      </c>
      <c r="P12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69" s="2" t="str">
        <f>IF(ISNUMBER(SEARCH(".",RIGHT(Tabelle4[[#This Row],[Spalte4]],2),1)),RIGHT(Tabelle4[[#This Row],[Spalte4]],1),"")</f>
        <v/>
      </c>
      <c r="R1269" t="e">
        <f>_xlfn.TEXTJOIN(" ",FALSE,Tabelle4[[#This Row],[H]],_xlfn.TEXTJOIN(".",TRUE,Tabelle4[[#This Row],[byte]],Tabelle4[[#This Row],[bit]]))</f>
        <v>#VALUE!</v>
      </c>
      <c r="S1269" t="str">
        <f xml:space="preserve"> "." &amp; SUBSTITUTE(SUBSTITUTE(Tabelle4[[#This Row],[Spalte3]],"[",""),"]","")</f>
        <v>.</v>
      </c>
      <c r="U1269" t="str">
        <f>IF(Tabelle4[[#This Row],[Spalte5]]="BOOL","BOOL",
IF(Tabelle4[[#This Row],[Spalte5]]="DEZ+/-",
IF(P1270-Tabelle4[[#This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69" s="4" t="e">
        <f>IF(Tabelle4[[#This Row],[Spalte5]] = "BOOL","0.1",P1270-Tabelle4[[#This Row],[byte]])</f>
        <v>#VALUE!</v>
      </c>
    </row>
    <row r="1270" spans="15:22" x14ac:dyDescent="0.25">
      <c r="O1270" t="e">
        <f>MID(LEFT(Tabelle4[[#This Row],[Spalte4]],SEARCH(".",Tabelle4[[#This Row],[Spalte4]],1)-1),SEARCH("DB",Tabelle4[[#This Row],[Spalte4]],1),20)</f>
        <v>#VALUE!</v>
      </c>
      <c r="P12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0" s="2" t="str">
        <f>IF(ISNUMBER(SEARCH(".",RIGHT(Tabelle4[[#This Row],[Spalte4]],2),1)),RIGHT(Tabelle4[[#This Row],[Spalte4]],1),"")</f>
        <v/>
      </c>
      <c r="R1270" t="e">
        <f>_xlfn.TEXTJOIN(" ",FALSE,Tabelle4[[#This Row],[H]],_xlfn.TEXTJOIN(".",TRUE,Tabelle4[[#This Row],[byte]],Tabelle4[[#This Row],[bit]]))</f>
        <v>#VALUE!</v>
      </c>
      <c r="S1270" t="str">
        <f xml:space="preserve"> "." &amp; SUBSTITUTE(SUBSTITUTE(Tabelle4[[#This Row],[Spalte3]],"[",""),"]","")</f>
        <v>.</v>
      </c>
      <c r="U1270" t="str">
        <f>IF(Tabelle4[[#This Row],[Spalte5]]="BOOL","BOOL",
IF(Tabelle4[[#This Row],[Spalte5]]="DEZ+/-",
IF(P1271-Tabelle4[[#This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0" s="4" t="e">
        <f>IF(Tabelle4[[#This Row],[Spalte5]] = "BOOL","0.1",P1271-Tabelle4[[#This Row],[byte]])</f>
        <v>#VALUE!</v>
      </c>
    </row>
    <row r="1271" spans="15:22" x14ac:dyDescent="0.25">
      <c r="O1271" t="e">
        <f>MID(LEFT(Tabelle4[[#This Row],[Spalte4]],SEARCH(".",Tabelle4[[#This Row],[Spalte4]],1)-1),SEARCH("DB",Tabelle4[[#This Row],[Spalte4]],1),20)</f>
        <v>#VALUE!</v>
      </c>
      <c r="P12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1" s="2" t="str">
        <f>IF(ISNUMBER(SEARCH(".",RIGHT(Tabelle4[[#This Row],[Spalte4]],2),1)),RIGHT(Tabelle4[[#This Row],[Spalte4]],1),"")</f>
        <v/>
      </c>
      <c r="R1271" t="e">
        <f>_xlfn.TEXTJOIN(" ",FALSE,Tabelle4[[#This Row],[H]],_xlfn.TEXTJOIN(".",TRUE,Tabelle4[[#This Row],[byte]],Tabelle4[[#This Row],[bit]]))</f>
        <v>#VALUE!</v>
      </c>
      <c r="S1271" t="str">
        <f xml:space="preserve"> "." &amp; SUBSTITUTE(SUBSTITUTE(Tabelle4[[#This Row],[Spalte3]],"[",""),"]","")</f>
        <v>.</v>
      </c>
      <c r="U1271" t="str">
        <f>IF(Tabelle4[[#This Row],[Spalte5]]="BOOL","BOOL",
IF(Tabelle4[[#This Row],[Spalte5]]="DEZ+/-",
IF(P1272-Tabelle4[[#This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1" s="4" t="e">
        <f>IF(Tabelle4[[#This Row],[Spalte5]] = "BOOL","0.1",P1272-Tabelle4[[#This Row],[byte]])</f>
        <v>#VALUE!</v>
      </c>
    </row>
    <row r="1272" spans="15:22" x14ac:dyDescent="0.25">
      <c r="O1272" t="e">
        <f>MID(LEFT(Tabelle4[[#This Row],[Spalte4]],SEARCH(".",Tabelle4[[#This Row],[Spalte4]],1)-1),SEARCH("DB",Tabelle4[[#This Row],[Spalte4]],1),20)</f>
        <v>#VALUE!</v>
      </c>
      <c r="P12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2" s="2" t="str">
        <f>IF(ISNUMBER(SEARCH(".",RIGHT(Tabelle4[[#This Row],[Spalte4]],2),1)),RIGHT(Tabelle4[[#This Row],[Spalte4]],1),"")</f>
        <v/>
      </c>
      <c r="R1272" t="e">
        <f>_xlfn.TEXTJOIN(" ",FALSE,Tabelle4[[#This Row],[H]],_xlfn.TEXTJOIN(".",TRUE,Tabelle4[[#This Row],[byte]],Tabelle4[[#This Row],[bit]]))</f>
        <v>#VALUE!</v>
      </c>
      <c r="S1272" t="str">
        <f xml:space="preserve"> "." &amp; SUBSTITUTE(SUBSTITUTE(Tabelle4[[#This Row],[Spalte3]],"[",""),"]","")</f>
        <v>.</v>
      </c>
      <c r="U1272" t="str">
        <f>IF(Tabelle4[[#This Row],[Spalte5]]="BOOL","BOOL",
IF(Tabelle4[[#This Row],[Spalte5]]="DEZ+/-",
IF(P1273-Tabelle4[[#This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2" s="4" t="e">
        <f>IF(Tabelle4[[#This Row],[Spalte5]] = "BOOL","0.1",P1273-Tabelle4[[#This Row],[byte]])</f>
        <v>#VALUE!</v>
      </c>
    </row>
    <row r="1273" spans="15:22" x14ac:dyDescent="0.25">
      <c r="O1273" t="e">
        <f>MID(LEFT(Tabelle4[[#This Row],[Spalte4]],SEARCH(".",Tabelle4[[#This Row],[Spalte4]],1)-1),SEARCH("DB",Tabelle4[[#This Row],[Spalte4]],1),20)</f>
        <v>#VALUE!</v>
      </c>
      <c r="P12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3" s="2" t="str">
        <f>IF(ISNUMBER(SEARCH(".",RIGHT(Tabelle4[[#This Row],[Spalte4]],2),1)),RIGHT(Tabelle4[[#This Row],[Spalte4]],1),"")</f>
        <v/>
      </c>
      <c r="R1273" t="e">
        <f>_xlfn.TEXTJOIN(" ",FALSE,Tabelle4[[#This Row],[H]],_xlfn.TEXTJOIN(".",TRUE,Tabelle4[[#This Row],[byte]],Tabelle4[[#This Row],[bit]]))</f>
        <v>#VALUE!</v>
      </c>
      <c r="S1273" t="str">
        <f xml:space="preserve"> "." &amp; SUBSTITUTE(SUBSTITUTE(Tabelle4[[#This Row],[Spalte3]],"[",""),"]","")</f>
        <v>.</v>
      </c>
      <c r="U1273" t="str">
        <f>IF(Tabelle4[[#This Row],[Spalte5]]="BOOL","BOOL",
IF(Tabelle4[[#This Row],[Spalte5]]="DEZ+/-",
IF(P1274-Tabelle4[[#This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3" s="4" t="e">
        <f>IF(Tabelle4[[#This Row],[Spalte5]] = "BOOL","0.1",P1274-Tabelle4[[#This Row],[byte]])</f>
        <v>#VALUE!</v>
      </c>
    </row>
    <row r="1274" spans="15:22" x14ac:dyDescent="0.25">
      <c r="O1274" t="e">
        <f>MID(LEFT(Tabelle4[[#This Row],[Spalte4]],SEARCH(".",Tabelle4[[#This Row],[Spalte4]],1)-1),SEARCH("DB",Tabelle4[[#This Row],[Spalte4]],1),20)</f>
        <v>#VALUE!</v>
      </c>
      <c r="P12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4" s="2" t="str">
        <f>IF(ISNUMBER(SEARCH(".",RIGHT(Tabelle4[[#This Row],[Spalte4]],2),1)),RIGHT(Tabelle4[[#This Row],[Spalte4]],1),"")</f>
        <v/>
      </c>
      <c r="R1274" t="e">
        <f>_xlfn.TEXTJOIN(" ",FALSE,Tabelle4[[#This Row],[H]],_xlfn.TEXTJOIN(".",TRUE,Tabelle4[[#This Row],[byte]],Tabelle4[[#This Row],[bit]]))</f>
        <v>#VALUE!</v>
      </c>
      <c r="S1274" t="str">
        <f xml:space="preserve"> "." &amp; SUBSTITUTE(SUBSTITUTE(Tabelle4[[#This Row],[Spalte3]],"[",""),"]","")</f>
        <v>.</v>
      </c>
      <c r="U1274" t="str">
        <f>IF(Tabelle4[[#This Row],[Spalte5]]="BOOL","BOOL",
IF(Tabelle4[[#This Row],[Spalte5]]="DEZ+/-",
IF(P1275-Tabelle4[[#This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4" s="4" t="e">
        <f>IF(Tabelle4[[#This Row],[Spalte5]] = "BOOL","0.1",P1275-Tabelle4[[#This Row],[byte]])</f>
        <v>#VALUE!</v>
      </c>
    </row>
    <row r="1275" spans="15:22" x14ac:dyDescent="0.25">
      <c r="O1275" t="e">
        <f>MID(LEFT(Tabelle4[[#This Row],[Spalte4]],SEARCH(".",Tabelle4[[#This Row],[Spalte4]],1)-1),SEARCH("DB",Tabelle4[[#This Row],[Spalte4]],1),20)</f>
        <v>#VALUE!</v>
      </c>
      <c r="P12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5" s="2" t="str">
        <f>IF(ISNUMBER(SEARCH(".",RIGHT(Tabelle4[[#This Row],[Spalte4]],2),1)),RIGHT(Tabelle4[[#This Row],[Spalte4]],1),"")</f>
        <v/>
      </c>
      <c r="R1275" t="e">
        <f>_xlfn.TEXTJOIN(" ",FALSE,Tabelle4[[#This Row],[H]],_xlfn.TEXTJOIN(".",TRUE,Tabelle4[[#This Row],[byte]],Tabelle4[[#This Row],[bit]]))</f>
        <v>#VALUE!</v>
      </c>
      <c r="S1275" t="str">
        <f xml:space="preserve"> "." &amp; SUBSTITUTE(SUBSTITUTE(Tabelle4[[#This Row],[Spalte3]],"[",""),"]","")</f>
        <v>.</v>
      </c>
      <c r="U1275" t="str">
        <f>IF(Tabelle4[[#This Row],[Spalte5]]="BOOL","BOOL",
IF(Tabelle4[[#This Row],[Spalte5]]="DEZ+/-",
IF(P1276-Tabelle4[[#This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5" s="4" t="e">
        <f>IF(Tabelle4[[#This Row],[Spalte5]] = "BOOL","0.1",P1276-Tabelle4[[#This Row],[byte]])</f>
        <v>#VALUE!</v>
      </c>
    </row>
    <row r="1276" spans="15:22" x14ac:dyDescent="0.25">
      <c r="O1276" t="e">
        <f>MID(LEFT(Tabelle4[[#This Row],[Spalte4]],SEARCH(".",Tabelle4[[#This Row],[Spalte4]],1)-1),SEARCH("DB",Tabelle4[[#This Row],[Spalte4]],1),20)</f>
        <v>#VALUE!</v>
      </c>
      <c r="P12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6" s="2" t="str">
        <f>IF(ISNUMBER(SEARCH(".",RIGHT(Tabelle4[[#This Row],[Spalte4]],2),1)),RIGHT(Tabelle4[[#This Row],[Spalte4]],1),"")</f>
        <v/>
      </c>
      <c r="R1276" t="e">
        <f>_xlfn.TEXTJOIN(" ",FALSE,Tabelle4[[#This Row],[H]],_xlfn.TEXTJOIN(".",TRUE,Tabelle4[[#This Row],[byte]],Tabelle4[[#This Row],[bit]]))</f>
        <v>#VALUE!</v>
      </c>
      <c r="S1276" t="str">
        <f xml:space="preserve"> "." &amp; SUBSTITUTE(SUBSTITUTE(Tabelle4[[#This Row],[Spalte3]],"[",""),"]","")</f>
        <v>.</v>
      </c>
      <c r="U1276" t="str">
        <f>IF(Tabelle4[[#This Row],[Spalte5]]="BOOL","BOOL",
IF(Tabelle4[[#This Row],[Spalte5]]="DEZ+/-",
IF(P1277-Tabelle4[[#This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6" s="4" t="e">
        <f>IF(Tabelle4[[#This Row],[Spalte5]] = "BOOL","0.1",P1277-Tabelle4[[#This Row],[byte]])</f>
        <v>#VALUE!</v>
      </c>
    </row>
    <row r="1277" spans="15:22" x14ac:dyDescent="0.25">
      <c r="O1277" t="e">
        <f>MID(LEFT(Tabelle4[[#This Row],[Spalte4]],SEARCH(".",Tabelle4[[#This Row],[Spalte4]],1)-1),SEARCH("DB",Tabelle4[[#This Row],[Spalte4]],1),20)</f>
        <v>#VALUE!</v>
      </c>
      <c r="P12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7" s="2" t="str">
        <f>IF(ISNUMBER(SEARCH(".",RIGHT(Tabelle4[[#This Row],[Spalte4]],2),1)),RIGHT(Tabelle4[[#This Row],[Spalte4]],1),"")</f>
        <v/>
      </c>
      <c r="R1277" t="e">
        <f>_xlfn.TEXTJOIN(" ",FALSE,Tabelle4[[#This Row],[H]],_xlfn.TEXTJOIN(".",TRUE,Tabelle4[[#This Row],[byte]],Tabelle4[[#This Row],[bit]]))</f>
        <v>#VALUE!</v>
      </c>
      <c r="S1277" t="str">
        <f xml:space="preserve"> "." &amp; SUBSTITUTE(SUBSTITUTE(Tabelle4[[#This Row],[Spalte3]],"[",""),"]","")</f>
        <v>.</v>
      </c>
      <c r="U1277" t="str">
        <f>IF(Tabelle4[[#This Row],[Spalte5]]="BOOL","BOOL",
IF(Tabelle4[[#This Row],[Spalte5]]="DEZ+/-",
IF(P1278-Tabelle4[[#This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7" s="4" t="e">
        <f>IF(Tabelle4[[#This Row],[Spalte5]] = "BOOL","0.1",P1278-Tabelle4[[#This Row],[byte]])</f>
        <v>#VALUE!</v>
      </c>
    </row>
    <row r="1278" spans="15:22" x14ac:dyDescent="0.25">
      <c r="O1278" t="e">
        <f>MID(LEFT(Tabelle4[[#This Row],[Spalte4]],SEARCH(".",Tabelle4[[#This Row],[Spalte4]],1)-1),SEARCH("DB",Tabelle4[[#This Row],[Spalte4]],1),20)</f>
        <v>#VALUE!</v>
      </c>
      <c r="P12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8" s="2" t="str">
        <f>IF(ISNUMBER(SEARCH(".",RIGHT(Tabelle4[[#This Row],[Spalte4]],2),1)),RIGHT(Tabelle4[[#This Row],[Spalte4]],1),"")</f>
        <v/>
      </c>
      <c r="R1278" t="e">
        <f>_xlfn.TEXTJOIN(" ",FALSE,Tabelle4[[#This Row],[H]],_xlfn.TEXTJOIN(".",TRUE,Tabelle4[[#This Row],[byte]],Tabelle4[[#This Row],[bit]]))</f>
        <v>#VALUE!</v>
      </c>
      <c r="S1278" t="str">
        <f xml:space="preserve"> "." &amp; SUBSTITUTE(SUBSTITUTE(Tabelle4[[#This Row],[Spalte3]],"[",""),"]","")</f>
        <v>.</v>
      </c>
      <c r="U1278" t="str">
        <f>IF(Tabelle4[[#This Row],[Spalte5]]="BOOL","BOOL",
IF(Tabelle4[[#This Row],[Spalte5]]="DEZ+/-",
IF(P1279-Tabelle4[[#This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8" s="4" t="e">
        <f>IF(Tabelle4[[#This Row],[Spalte5]] = "BOOL","0.1",P1279-Tabelle4[[#This Row],[byte]])</f>
        <v>#VALUE!</v>
      </c>
    </row>
    <row r="1279" spans="15:22" x14ac:dyDescent="0.25">
      <c r="O1279" t="e">
        <f>MID(LEFT(Tabelle4[[#This Row],[Spalte4]],SEARCH(".",Tabelle4[[#This Row],[Spalte4]],1)-1),SEARCH("DB",Tabelle4[[#This Row],[Spalte4]],1),20)</f>
        <v>#VALUE!</v>
      </c>
      <c r="P12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79" s="2" t="str">
        <f>IF(ISNUMBER(SEARCH(".",RIGHT(Tabelle4[[#This Row],[Spalte4]],2),1)),RIGHT(Tabelle4[[#This Row],[Spalte4]],1),"")</f>
        <v/>
      </c>
      <c r="R1279" t="e">
        <f>_xlfn.TEXTJOIN(" ",FALSE,Tabelle4[[#This Row],[H]],_xlfn.TEXTJOIN(".",TRUE,Tabelle4[[#This Row],[byte]],Tabelle4[[#This Row],[bit]]))</f>
        <v>#VALUE!</v>
      </c>
      <c r="S1279" t="str">
        <f xml:space="preserve"> "." &amp; SUBSTITUTE(SUBSTITUTE(Tabelle4[[#This Row],[Spalte3]],"[",""),"]","")</f>
        <v>.</v>
      </c>
      <c r="U1279" t="str">
        <f>IF(Tabelle4[[#This Row],[Spalte5]]="BOOL","BOOL",
IF(Tabelle4[[#This Row],[Spalte5]]="DEZ+/-",
IF(P1280-Tabelle4[[#This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79" s="4" t="e">
        <f>IF(Tabelle4[[#This Row],[Spalte5]] = "BOOL","0.1",P1280-Tabelle4[[#This Row],[byte]])</f>
        <v>#VALUE!</v>
      </c>
    </row>
    <row r="1280" spans="15:22" x14ac:dyDescent="0.25">
      <c r="O1280" t="e">
        <f>MID(LEFT(Tabelle4[[#This Row],[Spalte4]],SEARCH(".",Tabelle4[[#This Row],[Spalte4]],1)-1),SEARCH("DB",Tabelle4[[#This Row],[Spalte4]],1),20)</f>
        <v>#VALUE!</v>
      </c>
      <c r="P12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0" s="2" t="str">
        <f>IF(ISNUMBER(SEARCH(".",RIGHT(Tabelle4[[#This Row],[Spalte4]],2),1)),RIGHT(Tabelle4[[#This Row],[Spalte4]],1),"")</f>
        <v/>
      </c>
      <c r="R1280" t="e">
        <f>_xlfn.TEXTJOIN(" ",FALSE,Tabelle4[[#This Row],[H]],_xlfn.TEXTJOIN(".",TRUE,Tabelle4[[#This Row],[byte]],Tabelle4[[#This Row],[bit]]))</f>
        <v>#VALUE!</v>
      </c>
      <c r="S1280" t="str">
        <f xml:space="preserve"> "." &amp; SUBSTITUTE(SUBSTITUTE(Tabelle4[[#This Row],[Spalte3]],"[",""),"]","")</f>
        <v>.</v>
      </c>
      <c r="U1280" t="str">
        <f>IF(Tabelle4[[#This Row],[Spalte5]]="BOOL","BOOL",
IF(Tabelle4[[#This Row],[Spalte5]]="DEZ+/-",
IF(P1281-Tabelle4[[#This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0" s="4" t="e">
        <f>IF(Tabelle4[[#This Row],[Spalte5]] = "BOOL","0.1",P1281-Tabelle4[[#This Row],[byte]])</f>
        <v>#VALUE!</v>
      </c>
    </row>
    <row r="1281" spans="15:22" x14ac:dyDescent="0.25">
      <c r="O1281" t="e">
        <f>MID(LEFT(Tabelle4[[#This Row],[Spalte4]],SEARCH(".",Tabelle4[[#This Row],[Spalte4]],1)-1),SEARCH("DB",Tabelle4[[#This Row],[Spalte4]],1),20)</f>
        <v>#VALUE!</v>
      </c>
      <c r="P12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1" s="2" t="str">
        <f>IF(ISNUMBER(SEARCH(".",RIGHT(Tabelle4[[#This Row],[Spalte4]],2),1)),RIGHT(Tabelle4[[#This Row],[Spalte4]],1),"")</f>
        <v/>
      </c>
      <c r="R1281" t="e">
        <f>_xlfn.TEXTJOIN(" ",FALSE,Tabelle4[[#This Row],[H]],_xlfn.TEXTJOIN(".",TRUE,Tabelle4[[#This Row],[byte]],Tabelle4[[#This Row],[bit]]))</f>
        <v>#VALUE!</v>
      </c>
      <c r="S1281" t="str">
        <f xml:space="preserve"> "." &amp; SUBSTITUTE(SUBSTITUTE(Tabelle4[[#This Row],[Spalte3]],"[",""),"]","")</f>
        <v>.</v>
      </c>
      <c r="U1281" t="str">
        <f>IF(Tabelle4[[#This Row],[Spalte5]]="BOOL","BOOL",
IF(Tabelle4[[#This Row],[Spalte5]]="DEZ+/-",
IF(P1282-Tabelle4[[#This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1" s="4" t="e">
        <f>IF(Tabelle4[[#This Row],[Spalte5]] = "BOOL","0.1",P1282-Tabelle4[[#This Row],[byte]])</f>
        <v>#VALUE!</v>
      </c>
    </row>
    <row r="1282" spans="15:22" x14ac:dyDescent="0.25">
      <c r="O1282" t="e">
        <f>MID(LEFT(Tabelle4[[#This Row],[Spalte4]],SEARCH(".",Tabelle4[[#This Row],[Spalte4]],1)-1),SEARCH("DB",Tabelle4[[#This Row],[Spalte4]],1),20)</f>
        <v>#VALUE!</v>
      </c>
      <c r="P12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2" s="2" t="str">
        <f>IF(ISNUMBER(SEARCH(".",RIGHT(Tabelle4[[#This Row],[Spalte4]],2),1)),RIGHT(Tabelle4[[#This Row],[Spalte4]],1),"")</f>
        <v/>
      </c>
      <c r="R1282" t="e">
        <f>_xlfn.TEXTJOIN(" ",FALSE,Tabelle4[[#This Row],[H]],_xlfn.TEXTJOIN(".",TRUE,Tabelle4[[#This Row],[byte]],Tabelle4[[#This Row],[bit]]))</f>
        <v>#VALUE!</v>
      </c>
      <c r="S1282" t="str">
        <f xml:space="preserve"> "." &amp; SUBSTITUTE(SUBSTITUTE(Tabelle4[[#This Row],[Spalte3]],"[",""),"]","")</f>
        <v>.</v>
      </c>
      <c r="U1282" t="str">
        <f>IF(Tabelle4[[#This Row],[Spalte5]]="BOOL","BOOL",
IF(Tabelle4[[#This Row],[Spalte5]]="DEZ+/-",
IF(P1283-Tabelle4[[#This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2" s="4" t="e">
        <f>IF(Tabelle4[[#This Row],[Spalte5]] = "BOOL","0.1",P1283-Tabelle4[[#This Row],[byte]])</f>
        <v>#VALUE!</v>
      </c>
    </row>
    <row r="1283" spans="15:22" x14ac:dyDescent="0.25">
      <c r="O1283" t="e">
        <f>MID(LEFT(Tabelle4[[#This Row],[Spalte4]],SEARCH(".",Tabelle4[[#This Row],[Spalte4]],1)-1),SEARCH("DB",Tabelle4[[#This Row],[Spalte4]],1),20)</f>
        <v>#VALUE!</v>
      </c>
      <c r="P12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3" s="2" t="str">
        <f>IF(ISNUMBER(SEARCH(".",RIGHT(Tabelle4[[#This Row],[Spalte4]],2),1)),RIGHT(Tabelle4[[#This Row],[Spalte4]],1),"")</f>
        <v/>
      </c>
      <c r="R1283" t="e">
        <f>_xlfn.TEXTJOIN(" ",FALSE,Tabelle4[[#This Row],[H]],_xlfn.TEXTJOIN(".",TRUE,Tabelle4[[#This Row],[byte]],Tabelle4[[#This Row],[bit]]))</f>
        <v>#VALUE!</v>
      </c>
      <c r="S1283" t="str">
        <f xml:space="preserve"> "." &amp; SUBSTITUTE(SUBSTITUTE(Tabelle4[[#This Row],[Spalte3]],"[",""),"]","")</f>
        <v>.</v>
      </c>
      <c r="U1283" t="str">
        <f>IF(Tabelle4[[#This Row],[Spalte5]]="BOOL","BOOL",
IF(Tabelle4[[#This Row],[Spalte5]]="DEZ+/-",
IF(P1284-Tabelle4[[#This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3" s="4" t="e">
        <f>IF(Tabelle4[[#This Row],[Spalte5]] = "BOOL","0.1",P1284-Tabelle4[[#This Row],[byte]])</f>
        <v>#VALUE!</v>
      </c>
    </row>
    <row r="1284" spans="15:22" x14ac:dyDescent="0.25">
      <c r="O1284" t="e">
        <f>MID(LEFT(Tabelle4[[#This Row],[Spalte4]],SEARCH(".",Tabelle4[[#This Row],[Spalte4]],1)-1),SEARCH("DB",Tabelle4[[#This Row],[Spalte4]],1),20)</f>
        <v>#VALUE!</v>
      </c>
      <c r="P12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4" s="2" t="str">
        <f>IF(ISNUMBER(SEARCH(".",RIGHT(Tabelle4[[#This Row],[Spalte4]],2),1)),RIGHT(Tabelle4[[#This Row],[Spalte4]],1),"")</f>
        <v/>
      </c>
      <c r="R1284" t="e">
        <f>_xlfn.TEXTJOIN(" ",FALSE,Tabelle4[[#This Row],[H]],_xlfn.TEXTJOIN(".",TRUE,Tabelle4[[#This Row],[byte]],Tabelle4[[#This Row],[bit]]))</f>
        <v>#VALUE!</v>
      </c>
      <c r="S1284" t="str">
        <f xml:space="preserve"> "." &amp; SUBSTITUTE(SUBSTITUTE(Tabelle4[[#This Row],[Spalte3]],"[",""),"]","")</f>
        <v>.</v>
      </c>
      <c r="U1284" t="str">
        <f>IF(Tabelle4[[#This Row],[Spalte5]]="BOOL","BOOL",
IF(Tabelle4[[#This Row],[Spalte5]]="DEZ+/-",
IF(P1285-Tabelle4[[#This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4" s="4" t="e">
        <f>IF(Tabelle4[[#This Row],[Spalte5]] = "BOOL","0.1",P1285-Tabelle4[[#This Row],[byte]])</f>
        <v>#VALUE!</v>
      </c>
    </row>
    <row r="1285" spans="15:22" x14ac:dyDescent="0.25">
      <c r="O1285" t="e">
        <f>MID(LEFT(Tabelle4[[#This Row],[Spalte4]],SEARCH(".",Tabelle4[[#This Row],[Spalte4]],1)-1),SEARCH("DB",Tabelle4[[#This Row],[Spalte4]],1),20)</f>
        <v>#VALUE!</v>
      </c>
      <c r="P12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5" s="2" t="str">
        <f>IF(ISNUMBER(SEARCH(".",RIGHT(Tabelle4[[#This Row],[Spalte4]],2),1)),RIGHT(Tabelle4[[#This Row],[Spalte4]],1),"")</f>
        <v/>
      </c>
      <c r="R1285" t="e">
        <f>_xlfn.TEXTJOIN(" ",FALSE,Tabelle4[[#This Row],[H]],_xlfn.TEXTJOIN(".",TRUE,Tabelle4[[#This Row],[byte]],Tabelle4[[#This Row],[bit]]))</f>
        <v>#VALUE!</v>
      </c>
      <c r="S1285" t="str">
        <f xml:space="preserve"> "." &amp; SUBSTITUTE(SUBSTITUTE(Tabelle4[[#This Row],[Spalte3]],"[",""),"]","")</f>
        <v>.</v>
      </c>
      <c r="U1285" t="str">
        <f>IF(Tabelle4[[#This Row],[Spalte5]]="BOOL","BOOL",
IF(Tabelle4[[#This Row],[Spalte5]]="DEZ+/-",
IF(P1286-Tabelle4[[#This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5" s="4" t="e">
        <f>IF(Tabelle4[[#This Row],[Spalte5]] = "BOOL","0.1",P1286-Tabelle4[[#This Row],[byte]])</f>
        <v>#VALUE!</v>
      </c>
    </row>
    <row r="1286" spans="15:22" x14ac:dyDescent="0.25">
      <c r="O1286" t="e">
        <f>MID(LEFT(Tabelle4[[#This Row],[Spalte4]],SEARCH(".",Tabelle4[[#This Row],[Spalte4]],1)-1),SEARCH("DB",Tabelle4[[#This Row],[Spalte4]],1),20)</f>
        <v>#VALUE!</v>
      </c>
      <c r="P12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6" s="2" t="str">
        <f>IF(ISNUMBER(SEARCH(".",RIGHT(Tabelle4[[#This Row],[Spalte4]],2),1)),RIGHT(Tabelle4[[#This Row],[Spalte4]],1),"")</f>
        <v/>
      </c>
      <c r="R1286" t="e">
        <f>_xlfn.TEXTJOIN(" ",FALSE,Tabelle4[[#This Row],[H]],_xlfn.TEXTJOIN(".",TRUE,Tabelle4[[#This Row],[byte]],Tabelle4[[#This Row],[bit]]))</f>
        <v>#VALUE!</v>
      </c>
      <c r="S1286" t="str">
        <f xml:space="preserve"> "." &amp; SUBSTITUTE(SUBSTITUTE(Tabelle4[[#This Row],[Spalte3]],"[",""),"]","")</f>
        <v>.</v>
      </c>
      <c r="U1286" t="str">
        <f>IF(Tabelle4[[#This Row],[Spalte5]]="BOOL","BOOL",
IF(Tabelle4[[#This Row],[Spalte5]]="DEZ+/-",
IF(P1287-Tabelle4[[#This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6" s="4" t="e">
        <f>IF(Tabelle4[[#This Row],[Spalte5]] = "BOOL","0.1",P1287-Tabelle4[[#This Row],[byte]])</f>
        <v>#VALUE!</v>
      </c>
    </row>
    <row r="1287" spans="15:22" x14ac:dyDescent="0.25">
      <c r="O1287" t="e">
        <f>MID(LEFT(Tabelle4[[#This Row],[Spalte4]],SEARCH(".",Tabelle4[[#This Row],[Spalte4]],1)-1),SEARCH("DB",Tabelle4[[#This Row],[Spalte4]],1),20)</f>
        <v>#VALUE!</v>
      </c>
      <c r="P12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7" s="2" t="str">
        <f>IF(ISNUMBER(SEARCH(".",RIGHT(Tabelle4[[#This Row],[Spalte4]],2),1)),RIGHT(Tabelle4[[#This Row],[Spalte4]],1),"")</f>
        <v/>
      </c>
      <c r="R1287" t="e">
        <f>_xlfn.TEXTJOIN(" ",FALSE,Tabelle4[[#This Row],[H]],_xlfn.TEXTJOIN(".",TRUE,Tabelle4[[#This Row],[byte]],Tabelle4[[#This Row],[bit]]))</f>
        <v>#VALUE!</v>
      </c>
      <c r="S1287" t="str">
        <f xml:space="preserve"> "." &amp; SUBSTITUTE(SUBSTITUTE(Tabelle4[[#This Row],[Spalte3]],"[",""),"]","")</f>
        <v>.</v>
      </c>
      <c r="U1287" t="str">
        <f>IF(Tabelle4[[#This Row],[Spalte5]]="BOOL","BOOL",
IF(Tabelle4[[#This Row],[Spalte5]]="DEZ+/-",
IF(P1288-Tabelle4[[#This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7" s="4" t="e">
        <f>IF(Tabelle4[[#This Row],[Spalte5]] = "BOOL","0.1",P1288-Tabelle4[[#This Row],[byte]])</f>
        <v>#VALUE!</v>
      </c>
    </row>
    <row r="1288" spans="15:22" x14ac:dyDescent="0.25">
      <c r="O1288" t="e">
        <f>MID(LEFT(Tabelle4[[#This Row],[Spalte4]],SEARCH(".",Tabelle4[[#This Row],[Spalte4]],1)-1),SEARCH("DB",Tabelle4[[#This Row],[Spalte4]],1),20)</f>
        <v>#VALUE!</v>
      </c>
      <c r="P12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8" s="2" t="str">
        <f>IF(ISNUMBER(SEARCH(".",RIGHT(Tabelle4[[#This Row],[Spalte4]],2),1)),RIGHT(Tabelle4[[#This Row],[Spalte4]],1),"")</f>
        <v/>
      </c>
      <c r="R1288" t="e">
        <f>_xlfn.TEXTJOIN(" ",FALSE,Tabelle4[[#This Row],[H]],_xlfn.TEXTJOIN(".",TRUE,Tabelle4[[#This Row],[byte]],Tabelle4[[#This Row],[bit]]))</f>
        <v>#VALUE!</v>
      </c>
      <c r="S1288" t="str">
        <f xml:space="preserve"> "." &amp; SUBSTITUTE(SUBSTITUTE(Tabelle4[[#This Row],[Spalte3]],"[",""),"]","")</f>
        <v>.</v>
      </c>
      <c r="U1288" t="str">
        <f>IF(Tabelle4[[#This Row],[Spalte5]]="BOOL","BOOL",
IF(Tabelle4[[#This Row],[Spalte5]]="DEZ+/-",
IF(P1289-Tabelle4[[#This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8" s="4" t="e">
        <f>IF(Tabelle4[[#This Row],[Spalte5]] = "BOOL","0.1",P1289-Tabelle4[[#This Row],[byte]])</f>
        <v>#VALUE!</v>
      </c>
    </row>
    <row r="1289" spans="15:22" x14ac:dyDescent="0.25">
      <c r="O1289" t="e">
        <f>MID(LEFT(Tabelle4[[#This Row],[Spalte4]],SEARCH(".",Tabelle4[[#This Row],[Spalte4]],1)-1),SEARCH("DB",Tabelle4[[#This Row],[Spalte4]],1),20)</f>
        <v>#VALUE!</v>
      </c>
      <c r="P12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89" s="2" t="str">
        <f>IF(ISNUMBER(SEARCH(".",RIGHT(Tabelle4[[#This Row],[Spalte4]],2),1)),RIGHT(Tabelle4[[#This Row],[Spalte4]],1),"")</f>
        <v/>
      </c>
      <c r="R1289" t="e">
        <f>_xlfn.TEXTJOIN(" ",FALSE,Tabelle4[[#This Row],[H]],_xlfn.TEXTJOIN(".",TRUE,Tabelle4[[#This Row],[byte]],Tabelle4[[#This Row],[bit]]))</f>
        <v>#VALUE!</v>
      </c>
      <c r="S1289" t="str">
        <f xml:space="preserve"> "." &amp; SUBSTITUTE(SUBSTITUTE(Tabelle4[[#This Row],[Spalte3]],"[",""),"]","")</f>
        <v>.</v>
      </c>
      <c r="U1289" t="str">
        <f>IF(Tabelle4[[#This Row],[Spalte5]]="BOOL","BOOL",
IF(Tabelle4[[#This Row],[Spalte5]]="DEZ+/-",
IF(P1290-Tabelle4[[#This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89" s="4" t="e">
        <f>IF(Tabelle4[[#This Row],[Spalte5]] = "BOOL","0.1",P1290-Tabelle4[[#This Row],[byte]])</f>
        <v>#VALUE!</v>
      </c>
    </row>
    <row r="1290" spans="15:22" x14ac:dyDescent="0.25">
      <c r="O1290" t="e">
        <f>MID(LEFT(Tabelle4[[#This Row],[Spalte4]],SEARCH(".",Tabelle4[[#This Row],[Spalte4]],1)-1),SEARCH("DB",Tabelle4[[#This Row],[Spalte4]],1),20)</f>
        <v>#VALUE!</v>
      </c>
      <c r="P12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0" s="2" t="str">
        <f>IF(ISNUMBER(SEARCH(".",RIGHT(Tabelle4[[#This Row],[Spalte4]],2),1)),RIGHT(Tabelle4[[#This Row],[Spalte4]],1),"")</f>
        <v/>
      </c>
      <c r="R1290" t="e">
        <f>_xlfn.TEXTJOIN(" ",FALSE,Tabelle4[[#This Row],[H]],_xlfn.TEXTJOIN(".",TRUE,Tabelle4[[#This Row],[byte]],Tabelle4[[#This Row],[bit]]))</f>
        <v>#VALUE!</v>
      </c>
      <c r="S1290" t="str">
        <f xml:space="preserve"> "." &amp; SUBSTITUTE(SUBSTITUTE(Tabelle4[[#This Row],[Spalte3]],"[",""),"]","")</f>
        <v>.</v>
      </c>
      <c r="U1290" t="str">
        <f>IF(Tabelle4[[#This Row],[Spalte5]]="BOOL","BOOL",
IF(Tabelle4[[#This Row],[Spalte5]]="DEZ+/-",
IF(P1291-Tabelle4[[#This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0" s="4" t="e">
        <f>IF(Tabelle4[[#This Row],[Spalte5]] = "BOOL","0.1",P1291-Tabelle4[[#This Row],[byte]])</f>
        <v>#VALUE!</v>
      </c>
    </row>
    <row r="1291" spans="15:22" x14ac:dyDescent="0.25">
      <c r="O1291" t="e">
        <f>MID(LEFT(Tabelle4[[#This Row],[Spalte4]],SEARCH(".",Tabelle4[[#This Row],[Spalte4]],1)-1),SEARCH("DB",Tabelle4[[#This Row],[Spalte4]],1),20)</f>
        <v>#VALUE!</v>
      </c>
      <c r="P12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1" s="2" t="str">
        <f>IF(ISNUMBER(SEARCH(".",RIGHT(Tabelle4[[#This Row],[Spalte4]],2),1)),RIGHT(Tabelle4[[#This Row],[Spalte4]],1),"")</f>
        <v/>
      </c>
      <c r="R1291" t="e">
        <f>_xlfn.TEXTJOIN(" ",FALSE,Tabelle4[[#This Row],[H]],_xlfn.TEXTJOIN(".",TRUE,Tabelle4[[#This Row],[byte]],Tabelle4[[#This Row],[bit]]))</f>
        <v>#VALUE!</v>
      </c>
      <c r="S1291" t="str">
        <f xml:space="preserve"> "." &amp; SUBSTITUTE(SUBSTITUTE(Tabelle4[[#This Row],[Spalte3]],"[",""),"]","")</f>
        <v>.</v>
      </c>
      <c r="U1291" t="str">
        <f>IF(Tabelle4[[#This Row],[Spalte5]]="BOOL","BOOL",
IF(Tabelle4[[#This Row],[Spalte5]]="DEZ+/-",
IF(P1292-Tabelle4[[#This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1" s="4" t="e">
        <f>IF(Tabelle4[[#This Row],[Spalte5]] = "BOOL","0.1",P1292-Tabelle4[[#This Row],[byte]])</f>
        <v>#VALUE!</v>
      </c>
    </row>
    <row r="1292" spans="15:22" x14ac:dyDescent="0.25">
      <c r="O1292" t="e">
        <f>MID(LEFT(Tabelle4[[#This Row],[Spalte4]],SEARCH(".",Tabelle4[[#This Row],[Spalte4]],1)-1),SEARCH("DB",Tabelle4[[#This Row],[Spalte4]],1),20)</f>
        <v>#VALUE!</v>
      </c>
      <c r="P12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2" s="2" t="str">
        <f>IF(ISNUMBER(SEARCH(".",RIGHT(Tabelle4[[#This Row],[Spalte4]],2),1)),RIGHT(Tabelle4[[#This Row],[Spalte4]],1),"")</f>
        <v/>
      </c>
      <c r="R1292" t="e">
        <f>_xlfn.TEXTJOIN(" ",FALSE,Tabelle4[[#This Row],[H]],_xlfn.TEXTJOIN(".",TRUE,Tabelle4[[#This Row],[byte]],Tabelle4[[#This Row],[bit]]))</f>
        <v>#VALUE!</v>
      </c>
      <c r="S1292" t="str">
        <f xml:space="preserve"> "." &amp; SUBSTITUTE(SUBSTITUTE(Tabelle4[[#This Row],[Spalte3]],"[",""),"]","")</f>
        <v>.</v>
      </c>
      <c r="U1292" t="str">
        <f>IF(Tabelle4[[#This Row],[Spalte5]]="BOOL","BOOL",
IF(Tabelle4[[#This Row],[Spalte5]]="DEZ+/-",
IF(P1293-Tabelle4[[#This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2" s="4" t="e">
        <f>IF(Tabelle4[[#This Row],[Spalte5]] = "BOOL","0.1",P1293-Tabelle4[[#This Row],[byte]])</f>
        <v>#VALUE!</v>
      </c>
    </row>
    <row r="1293" spans="15:22" x14ac:dyDescent="0.25">
      <c r="O1293" t="e">
        <f>MID(LEFT(Tabelle4[[#This Row],[Spalte4]],SEARCH(".",Tabelle4[[#This Row],[Spalte4]],1)-1),SEARCH("DB",Tabelle4[[#This Row],[Spalte4]],1),20)</f>
        <v>#VALUE!</v>
      </c>
      <c r="P12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3" s="2" t="str">
        <f>IF(ISNUMBER(SEARCH(".",RIGHT(Tabelle4[[#This Row],[Spalte4]],2),1)),RIGHT(Tabelle4[[#This Row],[Spalte4]],1),"")</f>
        <v/>
      </c>
      <c r="R1293" t="e">
        <f>_xlfn.TEXTJOIN(" ",FALSE,Tabelle4[[#This Row],[H]],_xlfn.TEXTJOIN(".",TRUE,Tabelle4[[#This Row],[byte]],Tabelle4[[#This Row],[bit]]))</f>
        <v>#VALUE!</v>
      </c>
      <c r="S1293" t="str">
        <f xml:space="preserve"> "." &amp; SUBSTITUTE(SUBSTITUTE(Tabelle4[[#This Row],[Spalte3]],"[",""),"]","")</f>
        <v>.</v>
      </c>
      <c r="U1293" t="str">
        <f>IF(Tabelle4[[#This Row],[Spalte5]]="BOOL","BOOL",
IF(Tabelle4[[#This Row],[Spalte5]]="DEZ+/-",
IF(P1294-Tabelle4[[#This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3" s="4" t="e">
        <f>IF(Tabelle4[[#This Row],[Spalte5]] = "BOOL","0.1",P1294-Tabelle4[[#This Row],[byte]])</f>
        <v>#VALUE!</v>
      </c>
    </row>
    <row r="1294" spans="15:22" x14ac:dyDescent="0.25">
      <c r="O1294" t="e">
        <f>MID(LEFT(Tabelle4[[#This Row],[Spalte4]],SEARCH(".",Tabelle4[[#This Row],[Spalte4]],1)-1),SEARCH("DB",Tabelle4[[#This Row],[Spalte4]],1),20)</f>
        <v>#VALUE!</v>
      </c>
      <c r="P12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4" s="2" t="str">
        <f>IF(ISNUMBER(SEARCH(".",RIGHT(Tabelle4[[#This Row],[Spalte4]],2),1)),RIGHT(Tabelle4[[#This Row],[Spalte4]],1),"")</f>
        <v/>
      </c>
      <c r="R1294" t="e">
        <f>_xlfn.TEXTJOIN(" ",FALSE,Tabelle4[[#This Row],[H]],_xlfn.TEXTJOIN(".",TRUE,Tabelle4[[#This Row],[byte]],Tabelle4[[#This Row],[bit]]))</f>
        <v>#VALUE!</v>
      </c>
      <c r="S1294" t="str">
        <f xml:space="preserve"> "." &amp; SUBSTITUTE(SUBSTITUTE(Tabelle4[[#This Row],[Spalte3]],"[",""),"]","")</f>
        <v>.</v>
      </c>
      <c r="U1294" t="str">
        <f>IF(Tabelle4[[#This Row],[Spalte5]]="BOOL","BOOL",
IF(Tabelle4[[#This Row],[Spalte5]]="DEZ+/-",
IF(P1295-Tabelle4[[#This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4" s="4" t="e">
        <f>IF(Tabelle4[[#This Row],[Spalte5]] = "BOOL","0.1",P1295-Tabelle4[[#This Row],[byte]])</f>
        <v>#VALUE!</v>
      </c>
    </row>
    <row r="1295" spans="15:22" x14ac:dyDescent="0.25">
      <c r="O1295" t="e">
        <f>MID(LEFT(Tabelle4[[#This Row],[Spalte4]],SEARCH(".",Tabelle4[[#This Row],[Spalte4]],1)-1),SEARCH("DB",Tabelle4[[#This Row],[Spalte4]],1),20)</f>
        <v>#VALUE!</v>
      </c>
      <c r="P12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5" s="2" t="str">
        <f>IF(ISNUMBER(SEARCH(".",RIGHT(Tabelle4[[#This Row],[Spalte4]],2),1)),RIGHT(Tabelle4[[#This Row],[Spalte4]],1),"")</f>
        <v/>
      </c>
      <c r="R1295" t="e">
        <f>_xlfn.TEXTJOIN(" ",FALSE,Tabelle4[[#This Row],[H]],_xlfn.TEXTJOIN(".",TRUE,Tabelle4[[#This Row],[byte]],Tabelle4[[#This Row],[bit]]))</f>
        <v>#VALUE!</v>
      </c>
      <c r="S1295" t="str">
        <f xml:space="preserve"> "." &amp; SUBSTITUTE(SUBSTITUTE(Tabelle4[[#This Row],[Spalte3]],"[",""),"]","")</f>
        <v>.</v>
      </c>
      <c r="U1295" t="str">
        <f>IF(Tabelle4[[#This Row],[Spalte5]]="BOOL","BOOL",
IF(Tabelle4[[#This Row],[Spalte5]]="DEZ+/-",
IF(P1296-Tabelle4[[#This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5" s="4" t="e">
        <f>IF(Tabelle4[[#This Row],[Spalte5]] = "BOOL","0.1",P1296-Tabelle4[[#This Row],[byte]])</f>
        <v>#VALUE!</v>
      </c>
    </row>
    <row r="1296" spans="15:22" x14ac:dyDescent="0.25">
      <c r="O1296" t="e">
        <f>MID(LEFT(Tabelle4[[#This Row],[Spalte4]],SEARCH(".",Tabelle4[[#This Row],[Spalte4]],1)-1),SEARCH("DB",Tabelle4[[#This Row],[Spalte4]],1),20)</f>
        <v>#VALUE!</v>
      </c>
      <c r="P12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6" s="2" t="str">
        <f>IF(ISNUMBER(SEARCH(".",RIGHT(Tabelle4[[#This Row],[Spalte4]],2),1)),RIGHT(Tabelle4[[#This Row],[Spalte4]],1),"")</f>
        <v/>
      </c>
      <c r="R1296" t="e">
        <f>_xlfn.TEXTJOIN(" ",FALSE,Tabelle4[[#This Row],[H]],_xlfn.TEXTJOIN(".",TRUE,Tabelle4[[#This Row],[byte]],Tabelle4[[#This Row],[bit]]))</f>
        <v>#VALUE!</v>
      </c>
      <c r="S1296" t="str">
        <f xml:space="preserve"> "." &amp; SUBSTITUTE(SUBSTITUTE(Tabelle4[[#This Row],[Spalte3]],"[",""),"]","")</f>
        <v>.</v>
      </c>
      <c r="U1296" t="str">
        <f>IF(Tabelle4[[#This Row],[Spalte5]]="BOOL","BOOL",
IF(Tabelle4[[#This Row],[Spalte5]]="DEZ+/-",
IF(P1297-Tabelle4[[#This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6" s="4" t="e">
        <f>IF(Tabelle4[[#This Row],[Spalte5]] = "BOOL","0.1",P1297-Tabelle4[[#This Row],[byte]])</f>
        <v>#VALUE!</v>
      </c>
    </row>
    <row r="1297" spans="15:22" x14ac:dyDescent="0.25">
      <c r="O1297" t="e">
        <f>MID(LEFT(Tabelle4[[#This Row],[Spalte4]],SEARCH(".",Tabelle4[[#This Row],[Spalte4]],1)-1),SEARCH("DB",Tabelle4[[#This Row],[Spalte4]],1),20)</f>
        <v>#VALUE!</v>
      </c>
      <c r="P12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7" s="2" t="str">
        <f>IF(ISNUMBER(SEARCH(".",RIGHT(Tabelle4[[#This Row],[Spalte4]],2),1)),RIGHT(Tabelle4[[#This Row],[Spalte4]],1),"")</f>
        <v/>
      </c>
      <c r="R1297" t="e">
        <f>_xlfn.TEXTJOIN(" ",FALSE,Tabelle4[[#This Row],[H]],_xlfn.TEXTJOIN(".",TRUE,Tabelle4[[#This Row],[byte]],Tabelle4[[#This Row],[bit]]))</f>
        <v>#VALUE!</v>
      </c>
      <c r="S1297" t="str">
        <f xml:space="preserve"> "." &amp; SUBSTITUTE(SUBSTITUTE(Tabelle4[[#This Row],[Spalte3]],"[",""),"]","")</f>
        <v>.</v>
      </c>
      <c r="U1297" t="str">
        <f>IF(Tabelle4[[#This Row],[Spalte5]]="BOOL","BOOL",
IF(Tabelle4[[#This Row],[Spalte5]]="DEZ+/-",
IF(P1298-Tabelle4[[#This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7" s="4" t="e">
        <f>IF(Tabelle4[[#This Row],[Spalte5]] = "BOOL","0.1",P1298-Tabelle4[[#This Row],[byte]])</f>
        <v>#VALUE!</v>
      </c>
    </row>
    <row r="1298" spans="15:22" x14ac:dyDescent="0.25">
      <c r="O1298" t="e">
        <f>MID(LEFT(Tabelle4[[#This Row],[Spalte4]],SEARCH(".",Tabelle4[[#This Row],[Spalte4]],1)-1),SEARCH("DB",Tabelle4[[#This Row],[Spalte4]],1),20)</f>
        <v>#VALUE!</v>
      </c>
      <c r="P12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8" s="2" t="str">
        <f>IF(ISNUMBER(SEARCH(".",RIGHT(Tabelle4[[#This Row],[Spalte4]],2),1)),RIGHT(Tabelle4[[#This Row],[Spalte4]],1),"")</f>
        <v/>
      </c>
      <c r="R1298" t="e">
        <f>_xlfn.TEXTJOIN(" ",FALSE,Tabelle4[[#This Row],[H]],_xlfn.TEXTJOIN(".",TRUE,Tabelle4[[#This Row],[byte]],Tabelle4[[#This Row],[bit]]))</f>
        <v>#VALUE!</v>
      </c>
      <c r="S1298" t="str">
        <f xml:space="preserve"> "." &amp; SUBSTITUTE(SUBSTITUTE(Tabelle4[[#This Row],[Spalte3]],"[",""),"]","")</f>
        <v>.</v>
      </c>
      <c r="U1298" t="str">
        <f>IF(Tabelle4[[#This Row],[Spalte5]]="BOOL","BOOL",
IF(Tabelle4[[#This Row],[Spalte5]]="DEZ+/-",
IF(P1299-Tabelle4[[#This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8" s="4" t="e">
        <f>IF(Tabelle4[[#This Row],[Spalte5]] = "BOOL","0.1",P1299-Tabelle4[[#This Row],[byte]])</f>
        <v>#VALUE!</v>
      </c>
    </row>
    <row r="1299" spans="15:22" x14ac:dyDescent="0.25">
      <c r="O1299" t="e">
        <f>MID(LEFT(Tabelle4[[#This Row],[Spalte4]],SEARCH(".",Tabelle4[[#This Row],[Spalte4]],1)-1),SEARCH("DB",Tabelle4[[#This Row],[Spalte4]],1),20)</f>
        <v>#VALUE!</v>
      </c>
      <c r="P12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299" s="2" t="str">
        <f>IF(ISNUMBER(SEARCH(".",RIGHT(Tabelle4[[#This Row],[Spalte4]],2),1)),RIGHT(Tabelle4[[#This Row],[Spalte4]],1),"")</f>
        <v/>
      </c>
      <c r="R1299" t="e">
        <f>_xlfn.TEXTJOIN(" ",FALSE,Tabelle4[[#This Row],[H]],_xlfn.TEXTJOIN(".",TRUE,Tabelle4[[#This Row],[byte]],Tabelle4[[#This Row],[bit]]))</f>
        <v>#VALUE!</v>
      </c>
      <c r="S1299" t="str">
        <f xml:space="preserve"> "." &amp; SUBSTITUTE(SUBSTITUTE(Tabelle4[[#This Row],[Spalte3]],"[",""),"]","")</f>
        <v>.</v>
      </c>
      <c r="U1299" t="str">
        <f>IF(Tabelle4[[#This Row],[Spalte5]]="BOOL","BOOL",
IF(Tabelle4[[#This Row],[Spalte5]]="DEZ+/-",
IF(P1300-Tabelle4[[#This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299" s="4" t="e">
        <f>IF(Tabelle4[[#This Row],[Spalte5]] = "BOOL","0.1",P1300-Tabelle4[[#This Row],[byte]])</f>
        <v>#VALUE!</v>
      </c>
    </row>
    <row r="1300" spans="15:22" x14ac:dyDescent="0.25">
      <c r="O1300" t="e">
        <f>MID(LEFT(Tabelle4[[#This Row],[Spalte4]],SEARCH(".",Tabelle4[[#This Row],[Spalte4]],1)-1),SEARCH("DB",Tabelle4[[#This Row],[Spalte4]],1),20)</f>
        <v>#VALUE!</v>
      </c>
      <c r="P13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0" s="2" t="str">
        <f>IF(ISNUMBER(SEARCH(".",RIGHT(Tabelle4[[#This Row],[Spalte4]],2),1)),RIGHT(Tabelle4[[#This Row],[Spalte4]],1),"")</f>
        <v/>
      </c>
      <c r="R1300" t="e">
        <f>_xlfn.TEXTJOIN(" ",FALSE,Tabelle4[[#This Row],[H]],_xlfn.TEXTJOIN(".",TRUE,Tabelle4[[#This Row],[byte]],Tabelle4[[#This Row],[bit]]))</f>
        <v>#VALUE!</v>
      </c>
      <c r="S1300" t="str">
        <f xml:space="preserve"> "." &amp; SUBSTITUTE(SUBSTITUTE(Tabelle4[[#This Row],[Spalte3]],"[",""),"]","")</f>
        <v>.</v>
      </c>
      <c r="U1300" t="str">
        <f>IF(Tabelle4[[#This Row],[Spalte5]]="BOOL","BOOL",
IF(Tabelle4[[#This Row],[Spalte5]]="DEZ+/-",
IF(P1301-Tabelle4[[#This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0" s="4" t="e">
        <f>IF(Tabelle4[[#This Row],[Spalte5]] = "BOOL","0.1",P1301-Tabelle4[[#This Row],[byte]])</f>
        <v>#VALUE!</v>
      </c>
    </row>
    <row r="1301" spans="15:22" x14ac:dyDescent="0.25">
      <c r="O1301" t="e">
        <f>MID(LEFT(Tabelle4[[#This Row],[Spalte4]],SEARCH(".",Tabelle4[[#This Row],[Spalte4]],1)-1),SEARCH("DB",Tabelle4[[#This Row],[Spalte4]],1),20)</f>
        <v>#VALUE!</v>
      </c>
      <c r="P13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1" s="2" t="str">
        <f>IF(ISNUMBER(SEARCH(".",RIGHT(Tabelle4[[#This Row],[Spalte4]],2),1)),RIGHT(Tabelle4[[#This Row],[Spalte4]],1),"")</f>
        <v/>
      </c>
      <c r="R1301" t="e">
        <f>_xlfn.TEXTJOIN(" ",FALSE,Tabelle4[[#This Row],[H]],_xlfn.TEXTJOIN(".",TRUE,Tabelle4[[#This Row],[byte]],Tabelle4[[#This Row],[bit]]))</f>
        <v>#VALUE!</v>
      </c>
      <c r="S1301" t="str">
        <f xml:space="preserve"> "." &amp; SUBSTITUTE(SUBSTITUTE(Tabelle4[[#This Row],[Spalte3]],"[",""),"]","")</f>
        <v>.</v>
      </c>
      <c r="U1301" t="str">
        <f>IF(Tabelle4[[#This Row],[Spalte5]]="BOOL","BOOL",
IF(Tabelle4[[#This Row],[Spalte5]]="DEZ+/-",
IF(P1302-Tabelle4[[#This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1" s="4" t="e">
        <f>IF(Tabelle4[[#This Row],[Spalte5]] = "BOOL","0.1",P1302-Tabelle4[[#This Row],[byte]])</f>
        <v>#VALUE!</v>
      </c>
    </row>
    <row r="1302" spans="15:22" x14ac:dyDescent="0.25">
      <c r="O1302" t="e">
        <f>MID(LEFT(Tabelle4[[#This Row],[Spalte4]],SEARCH(".",Tabelle4[[#This Row],[Spalte4]],1)-1),SEARCH("DB",Tabelle4[[#This Row],[Spalte4]],1),20)</f>
        <v>#VALUE!</v>
      </c>
      <c r="P13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2" s="2" t="str">
        <f>IF(ISNUMBER(SEARCH(".",RIGHT(Tabelle4[[#This Row],[Spalte4]],2),1)),RIGHT(Tabelle4[[#This Row],[Spalte4]],1),"")</f>
        <v/>
      </c>
      <c r="R1302" t="e">
        <f>_xlfn.TEXTJOIN(" ",FALSE,Tabelle4[[#This Row],[H]],_xlfn.TEXTJOIN(".",TRUE,Tabelle4[[#This Row],[byte]],Tabelle4[[#This Row],[bit]]))</f>
        <v>#VALUE!</v>
      </c>
      <c r="S1302" t="str">
        <f xml:space="preserve"> "." &amp; SUBSTITUTE(SUBSTITUTE(Tabelle4[[#This Row],[Spalte3]],"[",""),"]","")</f>
        <v>.</v>
      </c>
      <c r="U1302" t="str">
        <f>IF(Tabelle4[[#This Row],[Spalte5]]="BOOL","BOOL",
IF(Tabelle4[[#This Row],[Spalte5]]="DEZ+/-",
IF(P1303-Tabelle4[[#This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2" s="4" t="e">
        <f>IF(Tabelle4[[#This Row],[Spalte5]] = "BOOL","0.1",P1303-Tabelle4[[#This Row],[byte]])</f>
        <v>#VALUE!</v>
      </c>
    </row>
    <row r="1303" spans="15:22" x14ac:dyDescent="0.25">
      <c r="O1303" t="e">
        <f>MID(LEFT(Tabelle4[[#This Row],[Spalte4]],SEARCH(".",Tabelle4[[#This Row],[Spalte4]],1)-1),SEARCH("DB",Tabelle4[[#This Row],[Spalte4]],1),20)</f>
        <v>#VALUE!</v>
      </c>
      <c r="P13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3" s="2" t="str">
        <f>IF(ISNUMBER(SEARCH(".",RIGHT(Tabelle4[[#This Row],[Spalte4]],2),1)),RIGHT(Tabelle4[[#This Row],[Spalte4]],1),"")</f>
        <v/>
      </c>
      <c r="R1303" t="e">
        <f>_xlfn.TEXTJOIN(" ",FALSE,Tabelle4[[#This Row],[H]],_xlfn.TEXTJOIN(".",TRUE,Tabelle4[[#This Row],[byte]],Tabelle4[[#This Row],[bit]]))</f>
        <v>#VALUE!</v>
      </c>
      <c r="S1303" t="str">
        <f xml:space="preserve"> "." &amp; SUBSTITUTE(SUBSTITUTE(Tabelle4[[#This Row],[Spalte3]],"[",""),"]","")</f>
        <v>.</v>
      </c>
      <c r="U1303" t="str">
        <f>IF(Tabelle4[[#This Row],[Spalte5]]="BOOL","BOOL",
IF(Tabelle4[[#This Row],[Spalte5]]="DEZ+/-",
IF(P1304-Tabelle4[[#This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3" s="4" t="e">
        <f>IF(Tabelle4[[#This Row],[Spalte5]] = "BOOL","0.1",P1304-Tabelle4[[#This Row],[byte]])</f>
        <v>#VALUE!</v>
      </c>
    </row>
    <row r="1304" spans="15:22" x14ac:dyDescent="0.25">
      <c r="O1304" t="e">
        <f>MID(LEFT(Tabelle4[[#This Row],[Spalte4]],SEARCH(".",Tabelle4[[#This Row],[Spalte4]],1)-1),SEARCH("DB",Tabelle4[[#This Row],[Spalte4]],1),20)</f>
        <v>#VALUE!</v>
      </c>
      <c r="P13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4" s="2" t="str">
        <f>IF(ISNUMBER(SEARCH(".",RIGHT(Tabelle4[[#This Row],[Spalte4]],2),1)),RIGHT(Tabelle4[[#This Row],[Spalte4]],1),"")</f>
        <v/>
      </c>
      <c r="R1304" t="e">
        <f>_xlfn.TEXTJOIN(" ",FALSE,Tabelle4[[#This Row],[H]],_xlfn.TEXTJOIN(".",TRUE,Tabelle4[[#This Row],[byte]],Tabelle4[[#This Row],[bit]]))</f>
        <v>#VALUE!</v>
      </c>
      <c r="S1304" t="str">
        <f xml:space="preserve"> "." &amp; SUBSTITUTE(SUBSTITUTE(Tabelle4[[#This Row],[Spalte3]],"[",""),"]","")</f>
        <v>.</v>
      </c>
      <c r="U1304" t="str">
        <f>IF(Tabelle4[[#This Row],[Spalte5]]="BOOL","BOOL",
IF(Tabelle4[[#This Row],[Spalte5]]="DEZ+/-",
IF(P1305-Tabelle4[[#This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4" s="4" t="e">
        <f>IF(Tabelle4[[#This Row],[Spalte5]] = "BOOL","0.1",P1305-Tabelle4[[#This Row],[byte]])</f>
        <v>#VALUE!</v>
      </c>
    </row>
    <row r="1305" spans="15:22" x14ac:dyDescent="0.25">
      <c r="O1305" t="e">
        <f>MID(LEFT(Tabelle4[[#This Row],[Spalte4]],SEARCH(".",Tabelle4[[#This Row],[Spalte4]],1)-1),SEARCH("DB",Tabelle4[[#This Row],[Spalte4]],1),20)</f>
        <v>#VALUE!</v>
      </c>
      <c r="P13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5" s="2" t="str">
        <f>IF(ISNUMBER(SEARCH(".",RIGHT(Tabelle4[[#This Row],[Spalte4]],2),1)),RIGHT(Tabelle4[[#This Row],[Spalte4]],1),"")</f>
        <v/>
      </c>
      <c r="R1305" t="e">
        <f>_xlfn.TEXTJOIN(" ",FALSE,Tabelle4[[#This Row],[H]],_xlfn.TEXTJOIN(".",TRUE,Tabelle4[[#This Row],[byte]],Tabelle4[[#This Row],[bit]]))</f>
        <v>#VALUE!</v>
      </c>
      <c r="S1305" t="str">
        <f xml:space="preserve"> "." &amp; SUBSTITUTE(SUBSTITUTE(Tabelle4[[#This Row],[Spalte3]],"[",""),"]","")</f>
        <v>.</v>
      </c>
      <c r="U1305" t="str">
        <f>IF(Tabelle4[[#This Row],[Spalte5]]="BOOL","BOOL",
IF(Tabelle4[[#This Row],[Spalte5]]="DEZ+/-",
IF(P1306-Tabelle4[[#This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5" s="4" t="e">
        <f>IF(Tabelle4[[#This Row],[Spalte5]] = "BOOL","0.1",P1306-Tabelle4[[#This Row],[byte]])</f>
        <v>#VALUE!</v>
      </c>
    </row>
    <row r="1306" spans="15:22" x14ac:dyDescent="0.25">
      <c r="O1306" t="e">
        <f>MID(LEFT(Tabelle4[[#This Row],[Spalte4]],SEARCH(".",Tabelle4[[#This Row],[Spalte4]],1)-1),SEARCH("DB",Tabelle4[[#This Row],[Spalte4]],1),20)</f>
        <v>#VALUE!</v>
      </c>
      <c r="P13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6" s="2" t="str">
        <f>IF(ISNUMBER(SEARCH(".",RIGHT(Tabelle4[[#This Row],[Spalte4]],2),1)),RIGHT(Tabelle4[[#This Row],[Spalte4]],1),"")</f>
        <v/>
      </c>
      <c r="R1306" t="e">
        <f>_xlfn.TEXTJOIN(" ",FALSE,Tabelle4[[#This Row],[H]],_xlfn.TEXTJOIN(".",TRUE,Tabelle4[[#This Row],[byte]],Tabelle4[[#This Row],[bit]]))</f>
        <v>#VALUE!</v>
      </c>
      <c r="S1306" t="str">
        <f xml:space="preserve"> "." &amp; SUBSTITUTE(SUBSTITUTE(Tabelle4[[#This Row],[Spalte3]],"[",""),"]","")</f>
        <v>.</v>
      </c>
      <c r="U1306" t="str">
        <f>IF(Tabelle4[[#This Row],[Spalte5]]="BOOL","BOOL",
IF(Tabelle4[[#This Row],[Spalte5]]="DEZ+/-",
IF(P1307-Tabelle4[[#This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6" s="4" t="e">
        <f>IF(Tabelle4[[#This Row],[Spalte5]] = "BOOL","0.1",P1307-Tabelle4[[#This Row],[byte]])</f>
        <v>#VALUE!</v>
      </c>
    </row>
    <row r="1307" spans="15:22" x14ac:dyDescent="0.25">
      <c r="O1307" t="e">
        <f>MID(LEFT(Tabelle4[[#This Row],[Spalte4]],SEARCH(".",Tabelle4[[#This Row],[Spalte4]],1)-1),SEARCH("DB",Tabelle4[[#This Row],[Spalte4]],1),20)</f>
        <v>#VALUE!</v>
      </c>
      <c r="P13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7" s="2" t="str">
        <f>IF(ISNUMBER(SEARCH(".",RIGHT(Tabelle4[[#This Row],[Spalte4]],2),1)),RIGHT(Tabelle4[[#This Row],[Spalte4]],1),"")</f>
        <v/>
      </c>
      <c r="R1307" t="e">
        <f>_xlfn.TEXTJOIN(" ",FALSE,Tabelle4[[#This Row],[H]],_xlfn.TEXTJOIN(".",TRUE,Tabelle4[[#This Row],[byte]],Tabelle4[[#This Row],[bit]]))</f>
        <v>#VALUE!</v>
      </c>
      <c r="S1307" t="str">
        <f xml:space="preserve"> "." &amp; SUBSTITUTE(SUBSTITUTE(Tabelle4[[#This Row],[Spalte3]],"[",""),"]","")</f>
        <v>.</v>
      </c>
      <c r="U1307" t="str">
        <f>IF(Tabelle4[[#This Row],[Spalte5]]="BOOL","BOOL",
IF(Tabelle4[[#This Row],[Spalte5]]="DEZ+/-",
IF(P1308-Tabelle4[[#This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7" s="4" t="e">
        <f>IF(Tabelle4[[#This Row],[Spalte5]] = "BOOL","0.1",P1308-Tabelle4[[#This Row],[byte]])</f>
        <v>#VALUE!</v>
      </c>
    </row>
    <row r="1308" spans="15:22" x14ac:dyDescent="0.25">
      <c r="O1308" t="e">
        <f>MID(LEFT(Tabelle4[[#This Row],[Spalte4]],SEARCH(".",Tabelle4[[#This Row],[Spalte4]],1)-1),SEARCH("DB",Tabelle4[[#This Row],[Spalte4]],1),20)</f>
        <v>#VALUE!</v>
      </c>
      <c r="P13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8" s="2" t="str">
        <f>IF(ISNUMBER(SEARCH(".",RIGHT(Tabelle4[[#This Row],[Spalte4]],2),1)),RIGHT(Tabelle4[[#This Row],[Spalte4]],1),"")</f>
        <v/>
      </c>
      <c r="R1308" t="e">
        <f>_xlfn.TEXTJOIN(" ",FALSE,Tabelle4[[#This Row],[H]],_xlfn.TEXTJOIN(".",TRUE,Tabelle4[[#This Row],[byte]],Tabelle4[[#This Row],[bit]]))</f>
        <v>#VALUE!</v>
      </c>
      <c r="S1308" t="str">
        <f xml:space="preserve"> "." &amp; SUBSTITUTE(SUBSTITUTE(Tabelle4[[#This Row],[Spalte3]],"[",""),"]","")</f>
        <v>.</v>
      </c>
      <c r="U1308" t="str">
        <f>IF(Tabelle4[[#This Row],[Spalte5]]="BOOL","BOOL",
IF(Tabelle4[[#This Row],[Spalte5]]="DEZ+/-",
IF(P1309-Tabelle4[[#This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8" s="4" t="e">
        <f>IF(Tabelle4[[#This Row],[Spalte5]] = "BOOL","0.1",P1309-Tabelle4[[#This Row],[byte]])</f>
        <v>#VALUE!</v>
      </c>
    </row>
    <row r="1309" spans="15:22" x14ac:dyDescent="0.25">
      <c r="O1309" t="e">
        <f>MID(LEFT(Tabelle4[[#This Row],[Spalte4]],SEARCH(".",Tabelle4[[#This Row],[Spalte4]],1)-1),SEARCH("DB",Tabelle4[[#This Row],[Spalte4]],1),20)</f>
        <v>#VALUE!</v>
      </c>
      <c r="P13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09" s="2" t="str">
        <f>IF(ISNUMBER(SEARCH(".",RIGHT(Tabelle4[[#This Row],[Spalte4]],2),1)),RIGHT(Tabelle4[[#This Row],[Spalte4]],1),"")</f>
        <v/>
      </c>
      <c r="R1309" t="e">
        <f>_xlfn.TEXTJOIN(" ",FALSE,Tabelle4[[#This Row],[H]],_xlfn.TEXTJOIN(".",TRUE,Tabelle4[[#This Row],[byte]],Tabelle4[[#This Row],[bit]]))</f>
        <v>#VALUE!</v>
      </c>
      <c r="S1309" t="str">
        <f xml:space="preserve"> "." &amp; SUBSTITUTE(SUBSTITUTE(Tabelle4[[#This Row],[Spalte3]],"[",""),"]","")</f>
        <v>.</v>
      </c>
      <c r="U1309" t="str">
        <f>IF(Tabelle4[[#This Row],[Spalte5]]="BOOL","BOOL",
IF(Tabelle4[[#This Row],[Spalte5]]="DEZ+/-",
IF(P1310-Tabelle4[[#This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09" s="4" t="e">
        <f>IF(Tabelle4[[#This Row],[Spalte5]] = "BOOL","0.1",P1310-Tabelle4[[#This Row],[byte]])</f>
        <v>#VALUE!</v>
      </c>
    </row>
    <row r="1310" spans="15:22" x14ac:dyDescent="0.25">
      <c r="O1310" t="e">
        <f>MID(LEFT(Tabelle4[[#This Row],[Spalte4]],SEARCH(".",Tabelle4[[#This Row],[Spalte4]],1)-1),SEARCH("DB",Tabelle4[[#This Row],[Spalte4]],1),20)</f>
        <v>#VALUE!</v>
      </c>
      <c r="P13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0" s="2" t="str">
        <f>IF(ISNUMBER(SEARCH(".",RIGHT(Tabelle4[[#This Row],[Spalte4]],2),1)),RIGHT(Tabelle4[[#This Row],[Spalte4]],1),"")</f>
        <v/>
      </c>
      <c r="R1310" t="e">
        <f>_xlfn.TEXTJOIN(" ",FALSE,Tabelle4[[#This Row],[H]],_xlfn.TEXTJOIN(".",TRUE,Tabelle4[[#This Row],[byte]],Tabelle4[[#This Row],[bit]]))</f>
        <v>#VALUE!</v>
      </c>
      <c r="S1310" t="str">
        <f xml:space="preserve"> "." &amp; SUBSTITUTE(SUBSTITUTE(Tabelle4[[#This Row],[Spalte3]],"[",""),"]","")</f>
        <v>.</v>
      </c>
      <c r="U1310" t="str">
        <f>IF(Tabelle4[[#This Row],[Spalte5]]="BOOL","BOOL",
IF(Tabelle4[[#This Row],[Spalte5]]="DEZ+/-",
IF(P1311-Tabelle4[[#This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0" s="4" t="e">
        <f>IF(Tabelle4[[#This Row],[Spalte5]] = "BOOL","0.1",P1311-Tabelle4[[#This Row],[byte]])</f>
        <v>#VALUE!</v>
      </c>
    </row>
    <row r="1311" spans="15:22" x14ac:dyDescent="0.25">
      <c r="O1311" t="e">
        <f>MID(LEFT(Tabelle4[[#This Row],[Spalte4]],SEARCH(".",Tabelle4[[#This Row],[Spalte4]],1)-1),SEARCH("DB",Tabelle4[[#This Row],[Spalte4]],1),20)</f>
        <v>#VALUE!</v>
      </c>
      <c r="P13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1" s="2" t="str">
        <f>IF(ISNUMBER(SEARCH(".",RIGHT(Tabelle4[[#This Row],[Spalte4]],2),1)),RIGHT(Tabelle4[[#This Row],[Spalte4]],1),"")</f>
        <v/>
      </c>
      <c r="R1311" t="e">
        <f>_xlfn.TEXTJOIN(" ",FALSE,Tabelle4[[#This Row],[H]],_xlfn.TEXTJOIN(".",TRUE,Tabelle4[[#This Row],[byte]],Tabelle4[[#This Row],[bit]]))</f>
        <v>#VALUE!</v>
      </c>
      <c r="S1311" t="str">
        <f xml:space="preserve"> "." &amp; SUBSTITUTE(SUBSTITUTE(Tabelle4[[#This Row],[Spalte3]],"[",""),"]","")</f>
        <v>.</v>
      </c>
      <c r="U1311" t="str">
        <f>IF(Tabelle4[[#This Row],[Spalte5]]="BOOL","BOOL",
IF(Tabelle4[[#This Row],[Spalte5]]="DEZ+/-",
IF(P1312-Tabelle4[[#This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1" s="4" t="e">
        <f>IF(Tabelle4[[#This Row],[Spalte5]] = "BOOL","0.1",P1312-Tabelle4[[#This Row],[byte]])</f>
        <v>#VALUE!</v>
      </c>
    </row>
    <row r="1312" spans="15:22" x14ac:dyDescent="0.25">
      <c r="O1312" t="e">
        <f>MID(LEFT(Tabelle4[[#This Row],[Spalte4]],SEARCH(".",Tabelle4[[#This Row],[Spalte4]],1)-1),SEARCH("DB",Tabelle4[[#This Row],[Spalte4]],1),20)</f>
        <v>#VALUE!</v>
      </c>
      <c r="P13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2" s="2" t="str">
        <f>IF(ISNUMBER(SEARCH(".",RIGHT(Tabelle4[[#This Row],[Spalte4]],2),1)),RIGHT(Tabelle4[[#This Row],[Spalte4]],1),"")</f>
        <v/>
      </c>
      <c r="R1312" t="e">
        <f>_xlfn.TEXTJOIN(" ",FALSE,Tabelle4[[#This Row],[H]],_xlfn.TEXTJOIN(".",TRUE,Tabelle4[[#This Row],[byte]],Tabelle4[[#This Row],[bit]]))</f>
        <v>#VALUE!</v>
      </c>
      <c r="S1312" t="str">
        <f xml:space="preserve"> "." &amp; SUBSTITUTE(SUBSTITUTE(Tabelle4[[#This Row],[Spalte3]],"[",""),"]","")</f>
        <v>.</v>
      </c>
      <c r="U1312" t="str">
        <f>IF(Tabelle4[[#This Row],[Spalte5]]="BOOL","BOOL",
IF(Tabelle4[[#This Row],[Spalte5]]="DEZ+/-",
IF(P1313-Tabelle4[[#This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2" s="4" t="e">
        <f>IF(Tabelle4[[#This Row],[Spalte5]] = "BOOL","0.1",P1313-Tabelle4[[#This Row],[byte]])</f>
        <v>#VALUE!</v>
      </c>
    </row>
    <row r="1313" spans="15:22" x14ac:dyDescent="0.25">
      <c r="O1313" t="e">
        <f>MID(LEFT(Tabelle4[[#This Row],[Spalte4]],SEARCH(".",Tabelle4[[#This Row],[Spalte4]],1)-1),SEARCH("DB",Tabelle4[[#This Row],[Spalte4]],1),20)</f>
        <v>#VALUE!</v>
      </c>
      <c r="P13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3" s="2" t="str">
        <f>IF(ISNUMBER(SEARCH(".",RIGHT(Tabelle4[[#This Row],[Spalte4]],2),1)),RIGHT(Tabelle4[[#This Row],[Spalte4]],1),"")</f>
        <v/>
      </c>
      <c r="R1313" t="e">
        <f>_xlfn.TEXTJOIN(" ",FALSE,Tabelle4[[#This Row],[H]],_xlfn.TEXTJOIN(".",TRUE,Tabelle4[[#This Row],[byte]],Tabelle4[[#This Row],[bit]]))</f>
        <v>#VALUE!</v>
      </c>
      <c r="S1313" t="str">
        <f xml:space="preserve"> "." &amp; SUBSTITUTE(SUBSTITUTE(Tabelle4[[#This Row],[Spalte3]],"[",""),"]","")</f>
        <v>.</v>
      </c>
      <c r="U1313" t="str">
        <f>IF(Tabelle4[[#This Row],[Spalte5]]="BOOL","BOOL",
IF(Tabelle4[[#This Row],[Spalte5]]="DEZ+/-",
IF(P1314-Tabelle4[[#This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3" s="4" t="e">
        <f>IF(Tabelle4[[#This Row],[Spalte5]] = "BOOL","0.1",P1314-Tabelle4[[#This Row],[byte]])</f>
        <v>#VALUE!</v>
      </c>
    </row>
    <row r="1314" spans="15:22" x14ac:dyDescent="0.25">
      <c r="O1314" t="e">
        <f>MID(LEFT(Tabelle4[[#This Row],[Spalte4]],SEARCH(".",Tabelle4[[#This Row],[Spalte4]],1)-1),SEARCH("DB",Tabelle4[[#This Row],[Spalte4]],1),20)</f>
        <v>#VALUE!</v>
      </c>
      <c r="P13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4" s="2" t="str">
        <f>IF(ISNUMBER(SEARCH(".",RIGHT(Tabelle4[[#This Row],[Spalte4]],2),1)),RIGHT(Tabelle4[[#This Row],[Spalte4]],1),"")</f>
        <v/>
      </c>
      <c r="R1314" t="e">
        <f>_xlfn.TEXTJOIN(" ",FALSE,Tabelle4[[#This Row],[H]],_xlfn.TEXTJOIN(".",TRUE,Tabelle4[[#This Row],[byte]],Tabelle4[[#This Row],[bit]]))</f>
        <v>#VALUE!</v>
      </c>
      <c r="S1314" t="str">
        <f xml:space="preserve"> "." &amp; SUBSTITUTE(SUBSTITUTE(Tabelle4[[#This Row],[Spalte3]],"[",""),"]","")</f>
        <v>.</v>
      </c>
      <c r="U1314" t="str">
        <f>IF(Tabelle4[[#This Row],[Spalte5]]="BOOL","BOOL",
IF(Tabelle4[[#This Row],[Spalte5]]="DEZ+/-",
IF(P1315-Tabelle4[[#This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4" s="4" t="e">
        <f>IF(Tabelle4[[#This Row],[Spalte5]] = "BOOL","0.1",P1315-Tabelle4[[#This Row],[byte]])</f>
        <v>#VALUE!</v>
      </c>
    </row>
    <row r="1315" spans="15:22" x14ac:dyDescent="0.25">
      <c r="O1315" t="e">
        <f>MID(LEFT(Tabelle4[[#This Row],[Spalte4]],SEARCH(".",Tabelle4[[#This Row],[Spalte4]],1)-1),SEARCH("DB",Tabelle4[[#This Row],[Spalte4]],1),20)</f>
        <v>#VALUE!</v>
      </c>
      <c r="P13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5" s="2" t="str">
        <f>IF(ISNUMBER(SEARCH(".",RIGHT(Tabelle4[[#This Row],[Spalte4]],2),1)),RIGHT(Tabelle4[[#This Row],[Spalte4]],1),"")</f>
        <v/>
      </c>
      <c r="R1315" t="e">
        <f>_xlfn.TEXTJOIN(" ",FALSE,Tabelle4[[#This Row],[H]],_xlfn.TEXTJOIN(".",TRUE,Tabelle4[[#This Row],[byte]],Tabelle4[[#This Row],[bit]]))</f>
        <v>#VALUE!</v>
      </c>
      <c r="S1315" t="str">
        <f xml:space="preserve"> "." &amp; SUBSTITUTE(SUBSTITUTE(Tabelle4[[#This Row],[Spalte3]],"[",""),"]","")</f>
        <v>.</v>
      </c>
      <c r="U1315" t="str">
        <f>IF(Tabelle4[[#This Row],[Spalte5]]="BOOL","BOOL",
IF(Tabelle4[[#This Row],[Spalte5]]="DEZ+/-",
IF(P1316-Tabelle4[[#This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5" s="4" t="e">
        <f>IF(Tabelle4[[#This Row],[Spalte5]] = "BOOL","0.1",P1316-Tabelle4[[#This Row],[byte]])</f>
        <v>#VALUE!</v>
      </c>
    </row>
    <row r="1316" spans="15:22" x14ac:dyDescent="0.25">
      <c r="O1316" t="e">
        <f>MID(LEFT(Tabelle4[[#This Row],[Spalte4]],SEARCH(".",Tabelle4[[#This Row],[Spalte4]],1)-1),SEARCH("DB",Tabelle4[[#This Row],[Spalte4]],1),20)</f>
        <v>#VALUE!</v>
      </c>
      <c r="P13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6" s="2" t="str">
        <f>IF(ISNUMBER(SEARCH(".",RIGHT(Tabelle4[[#This Row],[Spalte4]],2),1)),RIGHT(Tabelle4[[#This Row],[Spalte4]],1),"")</f>
        <v/>
      </c>
      <c r="R1316" t="e">
        <f>_xlfn.TEXTJOIN(" ",FALSE,Tabelle4[[#This Row],[H]],_xlfn.TEXTJOIN(".",TRUE,Tabelle4[[#This Row],[byte]],Tabelle4[[#This Row],[bit]]))</f>
        <v>#VALUE!</v>
      </c>
      <c r="S1316" t="str">
        <f xml:space="preserve"> "." &amp; SUBSTITUTE(SUBSTITUTE(Tabelle4[[#This Row],[Spalte3]],"[",""),"]","")</f>
        <v>.</v>
      </c>
      <c r="U1316" t="str">
        <f>IF(Tabelle4[[#This Row],[Spalte5]]="BOOL","BOOL",
IF(Tabelle4[[#This Row],[Spalte5]]="DEZ+/-",
IF(P1317-Tabelle4[[#This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6" s="4" t="e">
        <f>IF(Tabelle4[[#This Row],[Spalte5]] = "BOOL","0.1",P1317-Tabelle4[[#This Row],[byte]])</f>
        <v>#VALUE!</v>
      </c>
    </row>
    <row r="1317" spans="15:22" x14ac:dyDescent="0.25">
      <c r="O1317" t="e">
        <f>MID(LEFT(Tabelle4[[#This Row],[Spalte4]],SEARCH(".",Tabelle4[[#This Row],[Spalte4]],1)-1),SEARCH("DB",Tabelle4[[#This Row],[Spalte4]],1),20)</f>
        <v>#VALUE!</v>
      </c>
      <c r="P13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7" s="2" t="str">
        <f>IF(ISNUMBER(SEARCH(".",RIGHT(Tabelle4[[#This Row],[Spalte4]],2),1)),RIGHT(Tabelle4[[#This Row],[Spalte4]],1),"")</f>
        <v/>
      </c>
      <c r="R1317" t="e">
        <f>_xlfn.TEXTJOIN(" ",FALSE,Tabelle4[[#This Row],[H]],_xlfn.TEXTJOIN(".",TRUE,Tabelle4[[#This Row],[byte]],Tabelle4[[#This Row],[bit]]))</f>
        <v>#VALUE!</v>
      </c>
      <c r="S1317" t="str">
        <f xml:space="preserve"> "." &amp; SUBSTITUTE(SUBSTITUTE(Tabelle4[[#This Row],[Spalte3]],"[",""),"]","")</f>
        <v>.</v>
      </c>
      <c r="U1317" t="str">
        <f>IF(Tabelle4[[#This Row],[Spalte5]]="BOOL","BOOL",
IF(Tabelle4[[#This Row],[Spalte5]]="DEZ+/-",
IF(P1318-Tabelle4[[#This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7" s="4" t="e">
        <f>IF(Tabelle4[[#This Row],[Spalte5]] = "BOOL","0.1",P1318-Tabelle4[[#This Row],[byte]])</f>
        <v>#VALUE!</v>
      </c>
    </row>
    <row r="1318" spans="15:22" x14ac:dyDescent="0.25">
      <c r="O1318" t="e">
        <f>MID(LEFT(Tabelle4[[#This Row],[Spalte4]],SEARCH(".",Tabelle4[[#This Row],[Spalte4]],1)-1),SEARCH("DB",Tabelle4[[#This Row],[Spalte4]],1),20)</f>
        <v>#VALUE!</v>
      </c>
      <c r="P13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8" s="2" t="str">
        <f>IF(ISNUMBER(SEARCH(".",RIGHT(Tabelle4[[#This Row],[Spalte4]],2),1)),RIGHT(Tabelle4[[#This Row],[Spalte4]],1),"")</f>
        <v/>
      </c>
      <c r="R1318" t="e">
        <f>_xlfn.TEXTJOIN(" ",FALSE,Tabelle4[[#This Row],[H]],_xlfn.TEXTJOIN(".",TRUE,Tabelle4[[#This Row],[byte]],Tabelle4[[#This Row],[bit]]))</f>
        <v>#VALUE!</v>
      </c>
      <c r="S1318" t="str">
        <f xml:space="preserve"> "." &amp; SUBSTITUTE(SUBSTITUTE(Tabelle4[[#This Row],[Spalte3]],"[",""),"]","")</f>
        <v>.</v>
      </c>
      <c r="U1318" t="str">
        <f>IF(Tabelle4[[#This Row],[Spalte5]]="BOOL","BOOL",
IF(Tabelle4[[#This Row],[Spalte5]]="DEZ+/-",
IF(P1319-Tabelle4[[#This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8" s="4" t="e">
        <f>IF(Tabelle4[[#This Row],[Spalte5]] = "BOOL","0.1",P1319-Tabelle4[[#This Row],[byte]])</f>
        <v>#VALUE!</v>
      </c>
    </row>
    <row r="1319" spans="15:22" x14ac:dyDescent="0.25">
      <c r="O1319" t="e">
        <f>MID(LEFT(Tabelle4[[#This Row],[Spalte4]],SEARCH(".",Tabelle4[[#This Row],[Spalte4]],1)-1),SEARCH("DB",Tabelle4[[#This Row],[Spalte4]],1),20)</f>
        <v>#VALUE!</v>
      </c>
      <c r="P13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19" s="2" t="str">
        <f>IF(ISNUMBER(SEARCH(".",RIGHT(Tabelle4[[#This Row],[Spalte4]],2),1)),RIGHT(Tabelle4[[#This Row],[Spalte4]],1),"")</f>
        <v/>
      </c>
      <c r="R1319" t="e">
        <f>_xlfn.TEXTJOIN(" ",FALSE,Tabelle4[[#This Row],[H]],_xlfn.TEXTJOIN(".",TRUE,Tabelle4[[#This Row],[byte]],Tabelle4[[#This Row],[bit]]))</f>
        <v>#VALUE!</v>
      </c>
      <c r="S1319" t="str">
        <f xml:space="preserve"> "." &amp; SUBSTITUTE(SUBSTITUTE(Tabelle4[[#This Row],[Spalte3]],"[",""),"]","")</f>
        <v>.</v>
      </c>
      <c r="U1319" t="str">
        <f>IF(Tabelle4[[#This Row],[Spalte5]]="BOOL","BOOL",
IF(Tabelle4[[#This Row],[Spalte5]]="DEZ+/-",
IF(P1320-Tabelle4[[#This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19" s="4" t="e">
        <f>IF(Tabelle4[[#This Row],[Spalte5]] = "BOOL","0.1",P1320-Tabelle4[[#This Row],[byte]])</f>
        <v>#VALUE!</v>
      </c>
    </row>
    <row r="1320" spans="15:22" x14ac:dyDescent="0.25">
      <c r="O1320" t="e">
        <f>MID(LEFT(Tabelle4[[#This Row],[Spalte4]],SEARCH(".",Tabelle4[[#This Row],[Spalte4]],1)-1),SEARCH("DB",Tabelle4[[#This Row],[Spalte4]],1),20)</f>
        <v>#VALUE!</v>
      </c>
      <c r="P13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0" s="2" t="str">
        <f>IF(ISNUMBER(SEARCH(".",RIGHT(Tabelle4[[#This Row],[Spalte4]],2),1)),RIGHT(Tabelle4[[#This Row],[Spalte4]],1),"")</f>
        <v/>
      </c>
      <c r="R1320" t="e">
        <f>_xlfn.TEXTJOIN(" ",FALSE,Tabelle4[[#This Row],[H]],_xlfn.TEXTJOIN(".",TRUE,Tabelle4[[#This Row],[byte]],Tabelle4[[#This Row],[bit]]))</f>
        <v>#VALUE!</v>
      </c>
      <c r="S1320" t="str">
        <f xml:space="preserve"> "." &amp; SUBSTITUTE(SUBSTITUTE(Tabelle4[[#This Row],[Spalte3]],"[",""),"]","")</f>
        <v>.</v>
      </c>
      <c r="U1320" t="str">
        <f>IF(Tabelle4[[#This Row],[Spalte5]]="BOOL","BOOL",
IF(Tabelle4[[#This Row],[Spalte5]]="DEZ+/-",
IF(P1321-Tabelle4[[#This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0" s="4" t="e">
        <f>IF(Tabelle4[[#This Row],[Spalte5]] = "BOOL","0.1",P1321-Tabelle4[[#This Row],[byte]])</f>
        <v>#VALUE!</v>
      </c>
    </row>
    <row r="1321" spans="15:22" x14ac:dyDescent="0.25">
      <c r="O1321" t="e">
        <f>MID(LEFT(Tabelle4[[#This Row],[Spalte4]],SEARCH(".",Tabelle4[[#This Row],[Spalte4]],1)-1),SEARCH("DB",Tabelle4[[#This Row],[Spalte4]],1),20)</f>
        <v>#VALUE!</v>
      </c>
      <c r="P13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1" s="2" t="str">
        <f>IF(ISNUMBER(SEARCH(".",RIGHT(Tabelle4[[#This Row],[Spalte4]],2),1)),RIGHT(Tabelle4[[#This Row],[Spalte4]],1),"")</f>
        <v/>
      </c>
      <c r="R1321" t="e">
        <f>_xlfn.TEXTJOIN(" ",FALSE,Tabelle4[[#This Row],[H]],_xlfn.TEXTJOIN(".",TRUE,Tabelle4[[#This Row],[byte]],Tabelle4[[#This Row],[bit]]))</f>
        <v>#VALUE!</v>
      </c>
      <c r="S1321" t="str">
        <f xml:space="preserve"> "." &amp; SUBSTITUTE(SUBSTITUTE(Tabelle4[[#This Row],[Spalte3]],"[",""),"]","")</f>
        <v>.</v>
      </c>
      <c r="U1321" t="str">
        <f>IF(Tabelle4[[#This Row],[Spalte5]]="BOOL","BOOL",
IF(Tabelle4[[#This Row],[Spalte5]]="DEZ+/-",
IF(P1322-Tabelle4[[#This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1" s="4" t="e">
        <f>IF(Tabelle4[[#This Row],[Spalte5]] = "BOOL","0.1",P1322-Tabelle4[[#This Row],[byte]])</f>
        <v>#VALUE!</v>
      </c>
    </row>
    <row r="1322" spans="15:22" x14ac:dyDescent="0.25">
      <c r="O1322" t="e">
        <f>MID(LEFT(Tabelle4[[#This Row],[Spalte4]],SEARCH(".",Tabelle4[[#This Row],[Spalte4]],1)-1),SEARCH("DB",Tabelle4[[#This Row],[Spalte4]],1),20)</f>
        <v>#VALUE!</v>
      </c>
      <c r="P13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2" s="2" t="str">
        <f>IF(ISNUMBER(SEARCH(".",RIGHT(Tabelle4[[#This Row],[Spalte4]],2),1)),RIGHT(Tabelle4[[#This Row],[Spalte4]],1),"")</f>
        <v/>
      </c>
      <c r="R1322" t="e">
        <f>_xlfn.TEXTJOIN(" ",FALSE,Tabelle4[[#This Row],[H]],_xlfn.TEXTJOIN(".",TRUE,Tabelle4[[#This Row],[byte]],Tabelle4[[#This Row],[bit]]))</f>
        <v>#VALUE!</v>
      </c>
      <c r="S1322" t="str">
        <f xml:space="preserve"> "." &amp; SUBSTITUTE(SUBSTITUTE(Tabelle4[[#This Row],[Spalte3]],"[",""),"]","")</f>
        <v>.</v>
      </c>
      <c r="U1322" t="str">
        <f>IF(Tabelle4[[#This Row],[Spalte5]]="BOOL","BOOL",
IF(Tabelle4[[#This Row],[Spalte5]]="DEZ+/-",
IF(P1323-Tabelle4[[#This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2" s="4" t="e">
        <f>IF(Tabelle4[[#This Row],[Spalte5]] = "BOOL","0.1",P1323-Tabelle4[[#This Row],[byte]])</f>
        <v>#VALUE!</v>
      </c>
    </row>
    <row r="1323" spans="15:22" x14ac:dyDescent="0.25">
      <c r="O1323" t="e">
        <f>MID(LEFT(Tabelle4[[#This Row],[Spalte4]],SEARCH(".",Tabelle4[[#This Row],[Spalte4]],1)-1),SEARCH("DB",Tabelle4[[#This Row],[Spalte4]],1),20)</f>
        <v>#VALUE!</v>
      </c>
      <c r="P13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3" s="2" t="str">
        <f>IF(ISNUMBER(SEARCH(".",RIGHT(Tabelle4[[#This Row],[Spalte4]],2),1)),RIGHT(Tabelle4[[#This Row],[Spalte4]],1),"")</f>
        <v/>
      </c>
      <c r="R1323" t="e">
        <f>_xlfn.TEXTJOIN(" ",FALSE,Tabelle4[[#This Row],[H]],_xlfn.TEXTJOIN(".",TRUE,Tabelle4[[#This Row],[byte]],Tabelle4[[#This Row],[bit]]))</f>
        <v>#VALUE!</v>
      </c>
      <c r="S1323" t="str">
        <f xml:space="preserve"> "." &amp; SUBSTITUTE(SUBSTITUTE(Tabelle4[[#This Row],[Spalte3]],"[",""),"]","")</f>
        <v>.</v>
      </c>
      <c r="U1323" t="str">
        <f>IF(Tabelle4[[#This Row],[Spalte5]]="BOOL","BOOL",
IF(Tabelle4[[#This Row],[Spalte5]]="DEZ+/-",
IF(P1324-Tabelle4[[#This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3" s="4" t="e">
        <f>IF(Tabelle4[[#This Row],[Spalte5]] = "BOOL","0.1",P1324-Tabelle4[[#This Row],[byte]])</f>
        <v>#VALUE!</v>
      </c>
    </row>
    <row r="1324" spans="15:22" x14ac:dyDescent="0.25">
      <c r="O1324" t="e">
        <f>MID(LEFT(Tabelle4[[#This Row],[Spalte4]],SEARCH(".",Tabelle4[[#This Row],[Spalte4]],1)-1),SEARCH("DB",Tabelle4[[#This Row],[Spalte4]],1),20)</f>
        <v>#VALUE!</v>
      </c>
      <c r="P13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4" s="2" t="str">
        <f>IF(ISNUMBER(SEARCH(".",RIGHT(Tabelle4[[#This Row],[Spalte4]],2),1)),RIGHT(Tabelle4[[#This Row],[Spalte4]],1),"")</f>
        <v/>
      </c>
      <c r="R1324" t="e">
        <f>_xlfn.TEXTJOIN(" ",FALSE,Tabelle4[[#This Row],[H]],_xlfn.TEXTJOIN(".",TRUE,Tabelle4[[#This Row],[byte]],Tabelle4[[#This Row],[bit]]))</f>
        <v>#VALUE!</v>
      </c>
      <c r="S1324" t="str">
        <f xml:space="preserve"> "." &amp; SUBSTITUTE(SUBSTITUTE(Tabelle4[[#This Row],[Spalte3]],"[",""),"]","")</f>
        <v>.</v>
      </c>
      <c r="U1324" t="str">
        <f>IF(Tabelle4[[#This Row],[Spalte5]]="BOOL","BOOL",
IF(Tabelle4[[#This Row],[Spalte5]]="DEZ+/-",
IF(P1325-Tabelle4[[#This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4" s="4" t="e">
        <f>IF(Tabelle4[[#This Row],[Spalte5]] = "BOOL","0.1",P1325-Tabelle4[[#This Row],[byte]])</f>
        <v>#VALUE!</v>
      </c>
    </row>
    <row r="1325" spans="15:22" x14ac:dyDescent="0.25">
      <c r="O1325" t="e">
        <f>MID(LEFT(Tabelle4[[#This Row],[Spalte4]],SEARCH(".",Tabelle4[[#This Row],[Spalte4]],1)-1),SEARCH("DB",Tabelle4[[#This Row],[Spalte4]],1),20)</f>
        <v>#VALUE!</v>
      </c>
      <c r="P13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5" s="2" t="str">
        <f>IF(ISNUMBER(SEARCH(".",RIGHT(Tabelle4[[#This Row],[Spalte4]],2),1)),RIGHT(Tabelle4[[#This Row],[Spalte4]],1),"")</f>
        <v/>
      </c>
      <c r="R1325" t="e">
        <f>_xlfn.TEXTJOIN(" ",FALSE,Tabelle4[[#This Row],[H]],_xlfn.TEXTJOIN(".",TRUE,Tabelle4[[#This Row],[byte]],Tabelle4[[#This Row],[bit]]))</f>
        <v>#VALUE!</v>
      </c>
      <c r="S1325" t="str">
        <f xml:space="preserve"> "." &amp; SUBSTITUTE(SUBSTITUTE(Tabelle4[[#This Row],[Spalte3]],"[",""),"]","")</f>
        <v>.</v>
      </c>
      <c r="U1325" t="str">
        <f>IF(Tabelle4[[#This Row],[Spalte5]]="BOOL","BOOL",
IF(Tabelle4[[#This Row],[Spalte5]]="DEZ+/-",
IF(P1326-Tabelle4[[#This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5" s="4" t="e">
        <f>IF(Tabelle4[[#This Row],[Spalte5]] = "BOOL","0.1",P1326-Tabelle4[[#This Row],[byte]])</f>
        <v>#VALUE!</v>
      </c>
    </row>
    <row r="1326" spans="15:22" x14ac:dyDescent="0.25">
      <c r="O1326" t="e">
        <f>MID(LEFT(Tabelle4[[#This Row],[Spalte4]],SEARCH(".",Tabelle4[[#This Row],[Spalte4]],1)-1),SEARCH("DB",Tabelle4[[#This Row],[Spalte4]],1),20)</f>
        <v>#VALUE!</v>
      </c>
      <c r="P13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6" s="2" t="str">
        <f>IF(ISNUMBER(SEARCH(".",RIGHT(Tabelle4[[#This Row],[Spalte4]],2),1)),RIGHT(Tabelle4[[#This Row],[Spalte4]],1),"")</f>
        <v/>
      </c>
      <c r="R1326" t="e">
        <f>_xlfn.TEXTJOIN(" ",FALSE,Tabelle4[[#This Row],[H]],_xlfn.TEXTJOIN(".",TRUE,Tabelle4[[#This Row],[byte]],Tabelle4[[#This Row],[bit]]))</f>
        <v>#VALUE!</v>
      </c>
      <c r="S1326" t="str">
        <f xml:space="preserve"> "." &amp; SUBSTITUTE(SUBSTITUTE(Tabelle4[[#This Row],[Spalte3]],"[",""),"]","")</f>
        <v>.</v>
      </c>
      <c r="U1326" t="str">
        <f>IF(Tabelle4[[#This Row],[Spalte5]]="BOOL","BOOL",
IF(Tabelle4[[#This Row],[Spalte5]]="DEZ+/-",
IF(P1327-Tabelle4[[#This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6" s="4" t="e">
        <f>IF(Tabelle4[[#This Row],[Spalte5]] = "BOOL","0.1",P1327-Tabelle4[[#This Row],[byte]])</f>
        <v>#VALUE!</v>
      </c>
    </row>
    <row r="1327" spans="15:22" x14ac:dyDescent="0.25">
      <c r="O1327" t="e">
        <f>MID(LEFT(Tabelle4[[#This Row],[Spalte4]],SEARCH(".",Tabelle4[[#This Row],[Spalte4]],1)-1),SEARCH("DB",Tabelle4[[#This Row],[Spalte4]],1),20)</f>
        <v>#VALUE!</v>
      </c>
      <c r="P13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7" s="2" t="str">
        <f>IF(ISNUMBER(SEARCH(".",RIGHT(Tabelle4[[#This Row],[Spalte4]],2),1)),RIGHT(Tabelle4[[#This Row],[Spalte4]],1),"")</f>
        <v/>
      </c>
      <c r="R1327" t="e">
        <f>_xlfn.TEXTJOIN(" ",FALSE,Tabelle4[[#This Row],[H]],_xlfn.TEXTJOIN(".",TRUE,Tabelle4[[#This Row],[byte]],Tabelle4[[#This Row],[bit]]))</f>
        <v>#VALUE!</v>
      </c>
      <c r="S1327" t="str">
        <f xml:space="preserve"> "." &amp; SUBSTITUTE(SUBSTITUTE(Tabelle4[[#This Row],[Spalte3]],"[",""),"]","")</f>
        <v>.</v>
      </c>
      <c r="U1327" t="str">
        <f>IF(Tabelle4[[#This Row],[Spalte5]]="BOOL","BOOL",
IF(Tabelle4[[#This Row],[Spalte5]]="DEZ+/-",
IF(P1328-Tabelle4[[#This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7" s="4" t="e">
        <f>IF(Tabelle4[[#This Row],[Spalte5]] = "BOOL","0.1",P1328-Tabelle4[[#This Row],[byte]])</f>
        <v>#VALUE!</v>
      </c>
    </row>
    <row r="1328" spans="15:22" x14ac:dyDescent="0.25">
      <c r="O1328" t="e">
        <f>MID(LEFT(Tabelle4[[#This Row],[Spalte4]],SEARCH(".",Tabelle4[[#This Row],[Spalte4]],1)-1),SEARCH("DB",Tabelle4[[#This Row],[Spalte4]],1),20)</f>
        <v>#VALUE!</v>
      </c>
      <c r="P13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8" s="2" t="str">
        <f>IF(ISNUMBER(SEARCH(".",RIGHT(Tabelle4[[#This Row],[Spalte4]],2),1)),RIGHT(Tabelle4[[#This Row],[Spalte4]],1),"")</f>
        <v/>
      </c>
      <c r="R1328" t="e">
        <f>_xlfn.TEXTJOIN(" ",FALSE,Tabelle4[[#This Row],[H]],_xlfn.TEXTJOIN(".",TRUE,Tabelle4[[#This Row],[byte]],Tabelle4[[#This Row],[bit]]))</f>
        <v>#VALUE!</v>
      </c>
      <c r="S1328" t="str">
        <f xml:space="preserve"> "." &amp; SUBSTITUTE(SUBSTITUTE(Tabelle4[[#This Row],[Spalte3]],"[",""),"]","")</f>
        <v>.</v>
      </c>
      <c r="U1328" t="str">
        <f>IF(Tabelle4[[#This Row],[Spalte5]]="BOOL","BOOL",
IF(Tabelle4[[#This Row],[Spalte5]]="DEZ+/-",
IF(P1329-Tabelle4[[#This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8" s="4" t="e">
        <f>IF(Tabelle4[[#This Row],[Spalte5]] = "BOOL","0.1",P1329-Tabelle4[[#This Row],[byte]])</f>
        <v>#VALUE!</v>
      </c>
    </row>
    <row r="1329" spans="15:22" x14ac:dyDescent="0.25">
      <c r="O1329" t="e">
        <f>MID(LEFT(Tabelle4[[#This Row],[Spalte4]],SEARCH(".",Tabelle4[[#This Row],[Spalte4]],1)-1),SEARCH("DB",Tabelle4[[#This Row],[Spalte4]],1),20)</f>
        <v>#VALUE!</v>
      </c>
      <c r="P13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29" s="2" t="str">
        <f>IF(ISNUMBER(SEARCH(".",RIGHT(Tabelle4[[#This Row],[Spalte4]],2),1)),RIGHT(Tabelle4[[#This Row],[Spalte4]],1),"")</f>
        <v/>
      </c>
      <c r="R1329" t="e">
        <f>_xlfn.TEXTJOIN(" ",FALSE,Tabelle4[[#This Row],[H]],_xlfn.TEXTJOIN(".",TRUE,Tabelle4[[#This Row],[byte]],Tabelle4[[#This Row],[bit]]))</f>
        <v>#VALUE!</v>
      </c>
      <c r="S1329" t="str">
        <f xml:space="preserve"> "." &amp; SUBSTITUTE(SUBSTITUTE(Tabelle4[[#This Row],[Spalte3]],"[",""),"]","")</f>
        <v>.</v>
      </c>
      <c r="U1329" t="str">
        <f>IF(Tabelle4[[#This Row],[Spalte5]]="BOOL","BOOL",
IF(Tabelle4[[#This Row],[Spalte5]]="DEZ+/-",
IF(P1330-Tabelle4[[#This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29" s="4" t="e">
        <f>IF(Tabelle4[[#This Row],[Spalte5]] = "BOOL","0.1",P1330-Tabelle4[[#This Row],[byte]])</f>
        <v>#VALUE!</v>
      </c>
    </row>
    <row r="1330" spans="15:22" x14ac:dyDescent="0.25">
      <c r="O1330" t="e">
        <f>MID(LEFT(Tabelle4[[#This Row],[Spalte4]],SEARCH(".",Tabelle4[[#This Row],[Spalte4]],1)-1),SEARCH("DB",Tabelle4[[#This Row],[Spalte4]],1),20)</f>
        <v>#VALUE!</v>
      </c>
      <c r="P13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0" s="2" t="str">
        <f>IF(ISNUMBER(SEARCH(".",RIGHT(Tabelle4[[#This Row],[Spalte4]],2),1)),RIGHT(Tabelle4[[#This Row],[Spalte4]],1),"")</f>
        <v/>
      </c>
      <c r="R1330" t="e">
        <f>_xlfn.TEXTJOIN(" ",FALSE,Tabelle4[[#This Row],[H]],_xlfn.TEXTJOIN(".",TRUE,Tabelle4[[#This Row],[byte]],Tabelle4[[#This Row],[bit]]))</f>
        <v>#VALUE!</v>
      </c>
      <c r="S1330" t="str">
        <f xml:space="preserve"> "." &amp; SUBSTITUTE(SUBSTITUTE(Tabelle4[[#This Row],[Spalte3]],"[",""),"]","")</f>
        <v>.</v>
      </c>
      <c r="U1330" t="str">
        <f>IF(Tabelle4[[#This Row],[Spalte5]]="BOOL","BOOL",
IF(Tabelle4[[#This Row],[Spalte5]]="DEZ+/-",
IF(P1331-Tabelle4[[#This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0" s="4" t="e">
        <f>IF(Tabelle4[[#This Row],[Spalte5]] = "BOOL","0.1",P1331-Tabelle4[[#This Row],[byte]])</f>
        <v>#VALUE!</v>
      </c>
    </row>
    <row r="1331" spans="15:22" x14ac:dyDescent="0.25">
      <c r="O1331" t="e">
        <f>MID(LEFT(Tabelle4[[#This Row],[Spalte4]],SEARCH(".",Tabelle4[[#This Row],[Spalte4]],1)-1),SEARCH("DB",Tabelle4[[#This Row],[Spalte4]],1),20)</f>
        <v>#VALUE!</v>
      </c>
      <c r="P13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1" s="2" t="str">
        <f>IF(ISNUMBER(SEARCH(".",RIGHT(Tabelle4[[#This Row],[Spalte4]],2),1)),RIGHT(Tabelle4[[#This Row],[Spalte4]],1),"")</f>
        <v/>
      </c>
      <c r="R1331" t="e">
        <f>_xlfn.TEXTJOIN(" ",FALSE,Tabelle4[[#This Row],[H]],_xlfn.TEXTJOIN(".",TRUE,Tabelle4[[#This Row],[byte]],Tabelle4[[#This Row],[bit]]))</f>
        <v>#VALUE!</v>
      </c>
      <c r="S1331" t="str">
        <f xml:space="preserve"> "." &amp; SUBSTITUTE(SUBSTITUTE(Tabelle4[[#This Row],[Spalte3]],"[",""),"]","")</f>
        <v>.</v>
      </c>
      <c r="U1331" t="str">
        <f>IF(Tabelle4[[#This Row],[Spalte5]]="BOOL","BOOL",
IF(Tabelle4[[#This Row],[Spalte5]]="DEZ+/-",
IF(P1332-Tabelle4[[#This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1" s="4" t="e">
        <f>IF(Tabelle4[[#This Row],[Spalte5]] = "BOOL","0.1",P1332-Tabelle4[[#This Row],[byte]])</f>
        <v>#VALUE!</v>
      </c>
    </row>
    <row r="1332" spans="15:22" x14ac:dyDescent="0.25">
      <c r="O1332" t="e">
        <f>MID(LEFT(Tabelle4[[#This Row],[Spalte4]],SEARCH(".",Tabelle4[[#This Row],[Spalte4]],1)-1),SEARCH("DB",Tabelle4[[#This Row],[Spalte4]],1),20)</f>
        <v>#VALUE!</v>
      </c>
      <c r="P13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2" s="2" t="str">
        <f>IF(ISNUMBER(SEARCH(".",RIGHT(Tabelle4[[#This Row],[Spalte4]],2),1)),RIGHT(Tabelle4[[#This Row],[Spalte4]],1),"")</f>
        <v/>
      </c>
      <c r="R1332" t="e">
        <f>_xlfn.TEXTJOIN(" ",FALSE,Tabelle4[[#This Row],[H]],_xlfn.TEXTJOIN(".",TRUE,Tabelle4[[#This Row],[byte]],Tabelle4[[#This Row],[bit]]))</f>
        <v>#VALUE!</v>
      </c>
      <c r="S1332" t="str">
        <f xml:space="preserve"> "." &amp; SUBSTITUTE(SUBSTITUTE(Tabelle4[[#This Row],[Spalte3]],"[",""),"]","")</f>
        <v>.</v>
      </c>
      <c r="U1332" t="str">
        <f>IF(Tabelle4[[#This Row],[Spalte5]]="BOOL","BOOL",
IF(Tabelle4[[#This Row],[Spalte5]]="DEZ+/-",
IF(P1333-Tabelle4[[#This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2" s="4" t="e">
        <f>IF(Tabelle4[[#This Row],[Spalte5]] = "BOOL","0.1",P1333-Tabelle4[[#This Row],[byte]])</f>
        <v>#VALUE!</v>
      </c>
    </row>
    <row r="1333" spans="15:22" x14ac:dyDescent="0.25">
      <c r="O1333" t="e">
        <f>MID(LEFT(Tabelle4[[#This Row],[Spalte4]],SEARCH(".",Tabelle4[[#This Row],[Spalte4]],1)-1),SEARCH("DB",Tabelle4[[#This Row],[Spalte4]],1),20)</f>
        <v>#VALUE!</v>
      </c>
      <c r="P13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3" s="2" t="str">
        <f>IF(ISNUMBER(SEARCH(".",RIGHT(Tabelle4[[#This Row],[Spalte4]],2),1)),RIGHT(Tabelle4[[#This Row],[Spalte4]],1),"")</f>
        <v/>
      </c>
      <c r="R1333" t="e">
        <f>_xlfn.TEXTJOIN(" ",FALSE,Tabelle4[[#This Row],[H]],_xlfn.TEXTJOIN(".",TRUE,Tabelle4[[#This Row],[byte]],Tabelle4[[#This Row],[bit]]))</f>
        <v>#VALUE!</v>
      </c>
      <c r="S1333" t="str">
        <f xml:space="preserve"> "." &amp; SUBSTITUTE(SUBSTITUTE(Tabelle4[[#This Row],[Spalte3]],"[",""),"]","")</f>
        <v>.</v>
      </c>
      <c r="U1333" t="str">
        <f>IF(Tabelle4[[#This Row],[Spalte5]]="BOOL","BOOL",
IF(Tabelle4[[#This Row],[Spalte5]]="DEZ+/-",
IF(P1334-Tabelle4[[#This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3" s="4" t="e">
        <f>IF(Tabelle4[[#This Row],[Spalte5]] = "BOOL","0.1",P1334-Tabelle4[[#This Row],[byte]])</f>
        <v>#VALUE!</v>
      </c>
    </row>
    <row r="1334" spans="15:22" x14ac:dyDescent="0.25">
      <c r="O1334" t="e">
        <f>MID(LEFT(Tabelle4[[#This Row],[Spalte4]],SEARCH(".",Tabelle4[[#This Row],[Spalte4]],1)-1),SEARCH("DB",Tabelle4[[#This Row],[Spalte4]],1),20)</f>
        <v>#VALUE!</v>
      </c>
      <c r="P13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4" s="2" t="str">
        <f>IF(ISNUMBER(SEARCH(".",RIGHT(Tabelle4[[#This Row],[Spalte4]],2),1)),RIGHT(Tabelle4[[#This Row],[Spalte4]],1),"")</f>
        <v/>
      </c>
      <c r="R1334" t="e">
        <f>_xlfn.TEXTJOIN(" ",FALSE,Tabelle4[[#This Row],[H]],_xlfn.TEXTJOIN(".",TRUE,Tabelle4[[#This Row],[byte]],Tabelle4[[#This Row],[bit]]))</f>
        <v>#VALUE!</v>
      </c>
      <c r="S1334" t="str">
        <f xml:space="preserve"> "." &amp; SUBSTITUTE(SUBSTITUTE(Tabelle4[[#This Row],[Spalte3]],"[",""),"]","")</f>
        <v>.</v>
      </c>
      <c r="U1334" t="str">
        <f>IF(Tabelle4[[#This Row],[Spalte5]]="BOOL","BOOL",
IF(Tabelle4[[#This Row],[Spalte5]]="DEZ+/-",
IF(P1335-Tabelle4[[#This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4" s="4" t="e">
        <f>IF(Tabelle4[[#This Row],[Spalte5]] = "BOOL","0.1",P1335-Tabelle4[[#This Row],[byte]])</f>
        <v>#VALUE!</v>
      </c>
    </row>
    <row r="1335" spans="15:22" x14ac:dyDescent="0.25">
      <c r="O1335" t="e">
        <f>MID(LEFT(Tabelle4[[#This Row],[Spalte4]],SEARCH(".",Tabelle4[[#This Row],[Spalte4]],1)-1),SEARCH("DB",Tabelle4[[#This Row],[Spalte4]],1),20)</f>
        <v>#VALUE!</v>
      </c>
      <c r="P13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5" s="2" t="str">
        <f>IF(ISNUMBER(SEARCH(".",RIGHT(Tabelle4[[#This Row],[Spalte4]],2),1)),RIGHT(Tabelle4[[#This Row],[Spalte4]],1),"")</f>
        <v/>
      </c>
      <c r="R1335" t="e">
        <f>_xlfn.TEXTJOIN(" ",FALSE,Tabelle4[[#This Row],[H]],_xlfn.TEXTJOIN(".",TRUE,Tabelle4[[#This Row],[byte]],Tabelle4[[#This Row],[bit]]))</f>
        <v>#VALUE!</v>
      </c>
      <c r="S1335" t="str">
        <f xml:space="preserve"> "." &amp; SUBSTITUTE(SUBSTITUTE(Tabelle4[[#This Row],[Spalte3]],"[",""),"]","")</f>
        <v>.</v>
      </c>
      <c r="U1335" t="str">
        <f>IF(Tabelle4[[#This Row],[Spalte5]]="BOOL","BOOL",
IF(Tabelle4[[#This Row],[Spalte5]]="DEZ+/-",
IF(P1336-Tabelle4[[#This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5" s="4" t="e">
        <f>IF(Tabelle4[[#This Row],[Spalte5]] = "BOOL","0.1",P1336-Tabelle4[[#This Row],[byte]])</f>
        <v>#VALUE!</v>
      </c>
    </row>
    <row r="1336" spans="15:22" x14ac:dyDescent="0.25">
      <c r="O1336" t="e">
        <f>MID(LEFT(Tabelle4[[#This Row],[Spalte4]],SEARCH(".",Tabelle4[[#This Row],[Spalte4]],1)-1),SEARCH("DB",Tabelle4[[#This Row],[Spalte4]],1),20)</f>
        <v>#VALUE!</v>
      </c>
      <c r="P13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6" s="2" t="str">
        <f>IF(ISNUMBER(SEARCH(".",RIGHT(Tabelle4[[#This Row],[Spalte4]],2),1)),RIGHT(Tabelle4[[#This Row],[Spalte4]],1),"")</f>
        <v/>
      </c>
      <c r="R1336" t="e">
        <f>_xlfn.TEXTJOIN(" ",FALSE,Tabelle4[[#This Row],[H]],_xlfn.TEXTJOIN(".",TRUE,Tabelle4[[#This Row],[byte]],Tabelle4[[#This Row],[bit]]))</f>
        <v>#VALUE!</v>
      </c>
      <c r="S1336" t="str">
        <f xml:space="preserve"> "." &amp; SUBSTITUTE(SUBSTITUTE(Tabelle4[[#This Row],[Spalte3]],"[",""),"]","")</f>
        <v>.</v>
      </c>
      <c r="U1336" t="str">
        <f>IF(Tabelle4[[#This Row],[Spalte5]]="BOOL","BOOL",
IF(Tabelle4[[#This Row],[Spalte5]]="DEZ+/-",
IF(P1337-Tabelle4[[#This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6" s="4" t="e">
        <f>IF(Tabelle4[[#This Row],[Spalte5]] = "BOOL","0.1",P1337-Tabelle4[[#This Row],[byte]])</f>
        <v>#VALUE!</v>
      </c>
    </row>
    <row r="1337" spans="15:22" x14ac:dyDescent="0.25">
      <c r="O1337" t="e">
        <f>MID(LEFT(Tabelle4[[#This Row],[Spalte4]],SEARCH(".",Tabelle4[[#This Row],[Spalte4]],1)-1),SEARCH("DB",Tabelle4[[#This Row],[Spalte4]],1),20)</f>
        <v>#VALUE!</v>
      </c>
      <c r="P13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7" s="2" t="str">
        <f>IF(ISNUMBER(SEARCH(".",RIGHT(Tabelle4[[#This Row],[Spalte4]],2),1)),RIGHT(Tabelle4[[#This Row],[Spalte4]],1),"")</f>
        <v/>
      </c>
      <c r="R1337" t="e">
        <f>_xlfn.TEXTJOIN(" ",FALSE,Tabelle4[[#This Row],[H]],_xlfn.TEXTJOIN(".",TRUE,Tabelle4[[#This Row],[byte]],Tabelle4[[#This Row],[bit]]))</f>
        <v>#VALUE!</v>
      </c>
      <c r="S1337" t="str">
        <f xml:space="preserve"> "." &amp; SUBSTITUTE(SUBSTITUTE(Tabelle4[[#This Row],[Spalte3]],"[",""),"]","")</f>
        <v>.</v>
      </c>
      <c r="U1337" t="str">
        <f>IF(Tabelle4[[#This Row],[Spalte5]]="BOOL","BOOL",
IF(Tabelle4[[#This Row],[Spalte5]]="DEZ+/-",
IF(P1338-Tabelle4[[#This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7" s="4" t="e">
        <f>IF(Tabelle4[[#This Row],[Spalte5]] = "BOOL","0.1",P1338-Tabelle4[[#This Row],[byte]])</f>
        <v>#VALUE!</v>
      </c>
    </row>
    <row r="1338" spans="15:22" x14ac:dyDescent="0.25">
      <c r="O1338" t="e">
        <f>MID(LEFT(Tabelle4[[#This Row],[Spalte4]],SEARCH(".",Tabelle4[[#This Row],[Spalte4]],1)-1),SEARCH("DB",Tabelle4[[#This Row],[Spalte4]],1),20)</f>
        <v>#VALUE!</v>
      </c>
      <c r="P13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8" s="2" t="str">
        <f>IF(ISNUMBER(SEARCH(".",RIGHT(Tabelle4[[#This Row],[Spalte4]],2),1)),RIGHT(Tabelle4[[#This Row],[Spalte4]],1),"")</f>
        <v/>
      </c>
      <c r="R1338" t="e">
        <f>_xlfn.TEXTJOIN(" ",FALSE,Tabelle4[[#This Row],[H]],_xlfn.TEXTJOIN(".",TRUE,Tabelle4[[#This Row],[byte]],Tabelle4[[#This Row],[bit]]))</f>
        <v>#VALUE!</v>
      </c>
      <c r="S1338" t="str">
        <f xml:space="preserve"> "." &amp; SUBSTITUTE(SUBSTITUTE(Tabelle4[[#This Row],[Spalte3]],"[",""),"]","")</f>
        <v>.</v>
      </c>
      <c r="U1338" t="str">
        <f>IF(Tabelle4[[#This Row],[Spalte5]]="BOOL","BOOL",
IF(Tabelle4[[#This Row],[Spalte5]]="DEZ+/-",
IF(P1339-Tabelle4[[#This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8" s="4" t="e">
        <f>IF(Tabelle4[[#This Row],[Spalte5]] = "BOOL","0.1",P1339-Tabelle4[[#This Row],[byte]])</f>
        <v>#VALUE!</v>
      </c>
    </row>
    <row r="1339" spans="15:22" x14ac:dyDescent="0.25">
      <c r="O1339" t="e">
        <f>MID(LEFT(Tabelle4[[#This Row],[Spalte4]],SEARCH(".",Tabelle4[[#This Row],[Spalte4]],1)-1),SEARCH("DB",Tabelle4[[#This Row],[Spalte4]],1),20)</f>
        <v>#VALUE!</v>
      </c>
      <c r="P13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39" s="2" t="str">
        <f>IF(ISNUMBER(SEARCH(".",RIGHT(Tabelle4[[#This Row],[Spalte4]],2),1)),RIGHT(Tabelle4[[#This Row],[Spalte4]],1),"")</f>
        <v/>
      </c>
      <c r="R1339" t="e">
        <f>_xlfn.TEXTJOIN(" ",FALSE,Tabelle4[[#This Row],[H]],_xlfn.TEXTJOIN(".",TRUE,Tabelle4[[#This Row],[byte]],Tabelle4[[#This Row],[bit]]))</f>
        <v>#VALUE!</v>
      </c>
      <c r="S1339" t="str">
        <f xml:space="preserve"> "." &amp; SUBSTITUTE(SUBSTITUTE(Tabelle4[[#This Row],[Spalte3]],"[",""),"]","")</f>
        <v>.</v>
      </c>
      <c r="U1339" t="str">
        <f>IF(Tabelle4[[#This Row],[Spalte5]]="BOOL","BOOL",
IF(Tabelle4[[#This Row],[Spalte5]]="DEZ+/-",
IF(P1340-Tabelle4[[#This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39" s="4" t="e">
        <f>IF(Tabelle4[[#This Row],[Spalte5]] = "BOOL","0.1",P1340-Tabelle4[[#This Row],[byte]])</f>
        <v>#VALUE!</v>
      </c>
    </row>
    <row r="1340" spans="15:22" x14ac:dyDescent="0.25">
      <c r="O1340" t="e">
        <f>MID(LEFT(Tabelle4[[#This Row],[Spalte4]],SEARCH(".",Tabelle4[[#This Row],[Spalte4]],1)-1),SEARCH("DB",Tabelle4[[#This Row],[Spalte4]],1),20)</f>
        <v>#VALUE!</v>
      </c>
      <c r="P13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0" s="2" t="str">
        <f>IF(ISNUMBER(SEARCH(".",RIGHT(Tabelle4[[#This Row],[Spalte4]],2),1)),RIGHT(Tabelle4[[#This Row],[Spalte4]],1),"")</f>
        <v/>
      </c>
      <c r="R1340" t="e">
        <f>_xlfn.TEXTJOIN(" ",FALSE,Tabelle4[[#This Row],[H]],_xlfn.TEXTJOIN(".",TRUE,Tabelle4[[#This Row],[byte]],Tabelle4[[#This Row],[bit]]))</f>
        <v>#VALUE!</v>
      </c>
      <c r="S1340" t="str">
        <f xml:space="preserve"> "." &amp; SUBSTITUTE(SUBSTITUTE(Tabelle4[[#This Row],[Spalte3]],"[",""),"]","")</f>
        <v>.</v>
      </c>
      <c r="U1340" t="str">
        <f>IF(Tabelle4[[#This Row],[Spalte5]]="BOOL","BOOL",
IF(Tabelle4[[#This Row],[Spalte5]]="DEZ+/-",
IF(P1341-Tabelle4[[#This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0" s="4" t="e">
        <f>IF(Tabelle4[[#This Row],[Spalte5]] = "BOOL","0.1",P1341-Tabelle4[[#This Row],[byte]])</f>
        <v>#VALUE!</v>
      </c>
    </row>
    <row r="1341" spans="15:22" x14ac:dyDescent="0.25">
      <c r="O1341" t="e">
        <f>MID(LEFT(Tabelle4[[#This Row],[Spalte4]],SEARCH(".",Tabelle4[[#This Row],[Spalte4]],1)-1),SEARCH("DB",Tabelle4[[#This Row],[Spalte4]],1),20)</f>
        <v>#VALUE!</v>
      </c>
      <c r="P13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1" s="2" t="str">
        <f>IF(ISNUMBER(SEARCH(".",RIGHT(Tabelle4[[#This Row],[Spalte4]],2),1)),RIGHT(Tabelle4[[#This Row],[Spalte4]],1),"")</f>
        <v/>
      </c>
      <c r="R1341" t="e">
        <f>_xlfn.TEXTJOIN(" ",FALSE,Tabelle4[[#This Row],[H]],_xlfn.TEXTJOIN(".",TRUE,Tabelle4[[#This Row],[byte]],Tabelle4[[#This Row],[bit]]))</f>
        <v>#VALUE!</v>
      </c>
      <c r="S1341" t="str">
        <f xml:space="preserve"> "." &amp; SUBSTITUTE(SUBSTITUTE(Tabelle4[[#This Row],[Spalte3]],"[",""),"]","")</f>
        <v>.</v>
      </c>
      <c r="U1341" t="str">
        <f>IF(Tabelle4[[#This Row],[Spalte5]]="BOOL","BOOL",
IF(Tabelle4[[#This Row],[Spalte5]]="DEZ+/-",
IF(P1342-Tabelle4[[#This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1" s="4" t="e">
        <f>IF(Tabelle4[[#This Row],[Spalte5]] = "BOOL","0.1",P1342-Tabelle4[[#This Row],[byte]])</f>
        <v>#VALUE!</v>
      </c>
    </row>
    <row r="1342" spans="15:22" x14ac:dyDescent="0.25">
      <c r="O1342" t="e">
        <f>MID(LEFT(Tabelle4[[#This Row],[Spalte4]],SEARCH(".",Tabelle4[[#This Row],[Spalte4]],1)-1),SEARCH("DB",Tabelle4[[#This Row],[Spalte4]],1),20)</f>
        <v>#VALUE!</v>
      </c>
      <c r="P13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2" s="2" t="str">
        <f>IF(ISNUMBER(SEARCH(".",RIGHT(Tabelle4[[#This Row],[Spalte4]],2),1)),RIGHT(Tabelle4[[#This Row],[Spalte4]],1),"")</f>
        <v/>
      </c>
      <c r="R1342" t="e">
        <f>_xlfn.TEXTJOIN(" ",FALSE,Tabelle4[[#This Row],[H]],_xlfn.TEXTJOIN(".",TRUE,Tabelle4[[#This Row],[byte]],Tabelle4[[#This Row],[bit]]))</f>
        <v>#VALUE!</v>
      </c>
      <c r="S1342" t="str">
        <f xml:space="preserve"> "." &amp; SUBSTITUTE(SUBSTITUTE(Tabelle4[[#This Row],[Spalte3]],"[",""),"]","")</f>
        <v>.</v>
      </c>
      <c r="U1342" t="str">
        <f>IF(Tabelle4[[#This Row],[Spalte5]]="BOOL","BOOL",
IF(Tabelle4[[#This Row],[Spalte5]]="DEZ+/-",
IF(P1343-Tabelle4[[#This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2" s="4" t="e">
        <f>IF(Tabelle4[[#This Row],[Spalte5]] = "BOOL","0.1",P1343-Tabelle4[[#This Row],[byte]])</f>
        <v>#VALUE!</v>
      </c>
    </row>
    <row r="1343" spans="15:22" x14ac:dyDescent="0.25">
      <c r="O1343" t="e">
        <f>MID(LEFT(Tabelle4[[#This Row],[Spalte4]],SEARCH(".",Tabelle4[[#This Row],[Spalte4]],1)-1),SEARCH("DB",Tabelle4[[#This Row],[Spalte4]],1),20)</f>
        <v>#VALUE!</v>
      </c>
      <c r="P13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3" s="2" t="str">
        <f>IF(ISNUMBER(SEARCH(".",RIGHT(Tabelle4[[#This Row],[Spalte4]],2),1)),RIGHT(Tabelle4[[#This Row],[Spalte4]],1),"")</f>
        <v/>
      </c>
      <c r="R1343" t="e">
        <f>_xlfn.TEXTJOIN(" ",FALSE,Tabelle4[[#This Row],[H]],_xlfn.TEXTJOIN(".",TRUE,Tabelle4[[#This Row],[byte]],Tabelle4[[#This Row],[bit]]))</f>
        <v>#VALUE!</v>
      </c>
      <c r="S1343" t="str">
        <f xml:space="preserve"> "." &amp; SUBSTITUTE(SUBSTITUTE(Tabelle4[[#This Row],[Spalte3]],"[",""),"]","")</f>
        <v>.</v>
      </c>
      <c r="U1343" t="str">
        <f>IF(Tabelle4[[#This Row],[Spalte5]]="BOOL","BOOL",
IF(Tabelle4[[#This Row],[Spalte5]]="DEZ+/-",
IF(P1344-Tabelle4[[#This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3" s="4" t="e">
        <f>IF(Tabelle4[[#This Row],[Spalte5]] = "BOOL","0.1",P1344-Tabelle4[[#This Row],[byte]])</f>
        <v>#VALUE!</v>
      </c>
    </row>
    <row r="1344" spans="15:22" x14ac:dyDescent="0.25">
      <c r="O1344" t="e">
        <f>MID(LEFT(Tabelle4[[#This Row],[Spalte4]],SEARCH(".",Tabelle4[[#This Row],[Spalte4]],1)-1),SEARCH("DB",Tabelle4[[#This Row],[Spalte4]],1),20)</f>
        <v>#VALUE!</v>
      </c>
      <c r="P13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4" s="2" t="str">
        <f>IF(ISNUMBER(SEARCH(".",RIGHT(Tabelle4[[#This Row],[Spalte4]],2),1)),RIGHT(Tabelle4[[#This Row],[Spalte4]],1),"")</f>
        <v/>
      </c>
      <c r="R1344" t="e">
        <f>_xlfn.TEXTJOIN(" ",FALSE,Tabelle4[[#This Row],[H]],_xlfn.TEXTJOIN(".",TRUE,Tabelle4[[#This Row],[byte]],Tabelle4[[#This Row],[bit]]))</f>
        <v>#VALUE!</v>
      </c>
      <c r="S1344" t="str">
        <f xml:space="preserve"> "." &amp; SUBSTITUTE(SUBSTITUTE(Tabelle4[[#This Row],[Spalte3]],"[",""),"]","")</f>
        <v>.</v>
      </c>
      <c r="U1344" t="str">
        <f>IF(Tabelle4[[#This Row],[Spalte5]]="BOOL","BOOL",
IF(Tabelle4[[#This Row],[Spalte5]]="DEZ+/-",
IF(P1345-Tabelle4[[#This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4" s="4" t="e">
        <f>IF(Tabelle4[[#This Row],[Spalte5]] = "BOOL","0.1",P1345-Tabelle4[[#This Row],[byte]])</f>
        <v>#VALUE!</v>
      </c>
    </row>
    <row r="1345" spans="15:22" x14ac:dyDescent="0.25">
      <c r="O1345" t="e">
        <f>MID(LEFT(Tabelle4[[#This Row],[Spalte4]],SEARCH(".",Tabelle4[[#This Row],[Spalte4]],1)-1),SEARCH("DB",Tabelle4[[#This Row],[Spalte4]],1),20)</f>
        <v>#VALUE!</v>
      </c>
      <c r="P13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5" s="2" t="str">
        <f>IF(ISNUMBER(SEARCH(".",RIGHT(Tabelle4[[#This Row],[Spalte4]],2),1)),RIGHT(Tabelle4[[#This Row],[Spalte4]],1),"")</f>
        <v/>
      </c>
      <c r="R1345" t="e">
        <f>_xlfn.TEXTJOIN(" ",FALSE,Tabelle4[[#This Row],[H]],_xlfn.TEXTJOIN(".",TRUE,Tabelle4[[#This Row],[byte]],Tabelle4[[#This Row],[bit]]))</f>
        <v>#VALUE!</v>
      </c>
      <c r="S1345" t="str">
        <f xml:space="preserve"> "." &amp; SUBSTITUTE(SUBSTITUTE(Tabelle4[[#This Row],[Spalte3]],"[",""),"]","")</f>
        <v>.</v>
      </c>
      <c r="U1345" t="str">
        <f>IF(Tabelle4[[#This Row],[Spalte5]]="BOOL","BOOL",
IF(Tabelle4[[#This Row],[Spalte5]]="DEZ+/-",
IF(P1346-Tabelle4[[#This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5" s="4" t="e">
        <f>IF(Tabelle4[[#This Row],[Spalte5]] = "BOOL","0.1",P1346-Tabelle4[[#This Row],[byte]])</f>
        <v>#VALUE!</v>
      </c>
    </row>
    <row r="1346" spans="15:22" x14ac:dyDescent="0.25">
      <c r="O1346" t="e">
        <f>MID(LEFT(Tabelle4[[#This Row],[Spalte4]],SEARCH(".",Tabelle4[[#This Row],[Spalte4]],1)-1),SEARCH("DB",Tabelle4[[#This Row],[Spalte4]],1),20)</f>
        <v>#VALUE!</v>
      </c>
      <c r="P13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6" s="2" t="str">
        <f>IF(ISNUMBER(SEARCH(".",RIGHT(Tabelle4[[#This Row],[Spalte4]],2),1)),RIGHT(Tabelle4[[#This Row],[Spalte4]],1),"")</f>
        <v/>
      </c>
      <c r="R1346" t="e">
        <f>_xlfn.TEXTJOIN(" ",FALSE,Tabelle4[[#This Row],[H]],_xlfn.TEXTJOIN(".",TRUE,Tabelle4[[#This Row],[byte]],Tabelle4[[#This Row],[bit]]))</f>
        <v>#VALUE!</v>
      </c>
      <c r="S1346" t="str">
        <f xml:space="preserve"> "." &amp; SUBSTITUTE(SUBSTITUTE(Tabelle4[[#This Row],[Spalte3]],"[",""),"]","")</f>
        <v>.</v>
      </c>
      <c r="U1346" t="str">
        <f>IF(Tabelle4[[#This Row],[Spalte5]]="BOOL","BOOL",
IF(Tabelle4[[#This Row],[Spalte5]]="DEZ+/-",
IF(P1347-Tabelle4[[#This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6" s="4" t="e">
        <f>IF(Tabelle4[[#This Row],[Spalte5]] = "BOOL","0.1",P1347-Tabelle4[[#This Row],[byte]])</f>
        <v>#VALUE!</v>
      </c>
    </row>
    <row r="1347" spans="15:22" x14ac:dyDescent="0.25">
      <c r="O1347" t="e">
        <f>MID(LEFT(Tabelle4[[#This Row],[Spalte4]],SEARCH(".",Tabelle4[[#This Row],[Spalte4]],1)-1),SEARCH("DB",Tabelle4[[#This Row],[Spalte4]],1),20)</f>
        <v>#VALUE!</v>
      </c>
      <c r="P13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7" s="2" t="str">
        <f>IF(ISNUMBER(SEARCH(".",RIGHT(Tabelle4[[#This Row],[Spalte4]],2),1)),RIGHT(Tabelle4[[#This Row],[Spalte4]],1),"")</f>
        <v/>
      </c>
      <c r="R1347" t="e">
        <f>_xlfn.TEXTJOIN(" ",FALSE,Tabelle4[[#This Row],[H]],_xlfn.TEXTJOIN(".",TRUE,Tabelle4[[#This Row],[byte]],Tabelle4[[#This Row],[bit]]))</f>
        <v>#VALUE!</v>
      </c>
      <c r="S1347" t="str">
        <f xml:space="preserve"> "." &amp; SUBSTITUTE(SUBSTITUTE(Tabelle4[[#This Row],[Spalte3]],"[",""),"]","")</f>
        <v>.</v>
      </c>
      <c r="U1347" t="str">
        <f>IF(Tabelle4[[#This Row],[Spalte5]]="BOOL","BOOL",
IF(Tabelle4[[#This Row],[Spalte5]]="DEZ+/-",
IF(P1348-Tabelle4[[#This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7" s="4" t="e">
        <f>IF(Tabelle4[[#This Row],[Spalte5]] = "BOOL","0.1",P1348-Tabelle4[[#This Row],[byte]])</f>
        <v>#VALUE!</v>
      </c>
    </row>
    <row r="1348" spans="15:22" x14ac:dyDescent="0.25">
      <c r="O1348" t="e">
        <f>MID(LEFT(Tabelle4[[#This Row],[Spalte4]],SEARCH(".",Tabelle4[[#This Row],[Spalte4]],1)-1),SEARCH("DB",Tabelle4[[#This Row],[Spalte4]],1),20)</f>
        <v>#VALUE!</v>
      </c>
      <c r="P13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8" s="2" t="str">
        <f>IF(ISNUMBER(SEARCH(".",RIGHT(Tabelle4[[#This Row],[Spalte4]],2),1)),RIGHT(Tabelle4[[#This Row],[Spalte4]],1),"")</f>
        <v/>
      </c>
      <c r="R1348" t="e">
        <f>_xlfn.TEXTJOIN(" ",FALSE,Tabelle4[[#This Row],[H]],_xlfn.TEXTJOIN(".",TRUE,Tabelle4[[#This Row],[byte]],Tabelle4[[#This Row],[bit]]))</f>
        <v>#VALUE!</v>
      </c>
      <c r="S1348" t="str">
        <f xml:space="preserve"> "." &amp; SUBSTITUTE(SUBSTITUTE(Tabelle4[[#This Row],[Spalte3]],"[",""),"]","")</f>
        <v>.</v>
      </c>
      <c r="U1348" t="str">
        <f>IF(Tabelle4[[#This Row],[Spalte5]]="BOOL","BOOL",
IF(Tabelle4[[#This Row],[Spalte5]]="DEZ+/-",
IF(P1349-Tabelle4[[#This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8" s="4" t="e">
        <f>IF(Tabelle4[[#This Row],[Spalte5]] = "BOOL","0.1",P1349-Tabelle4[[#This Row],[byte]])</f>
        <v>#VALUE!</v>
      </c>
    </row>
    <row r="1349" spans="15:22" x14ac:dyDescent="0.25">
      <c r="O1349" t="e">
        <f>MID(LEFT(Tabelle4[[#This Row],[Spalte4]],SEARCH(".",Tabelle4[[#This Row],[Spalte4]],1)-1),SEARCH("DB",Tabelle4[[#This Row],[Spalte4]],1),20)</f>
        <v>#VALUE!</v>
      </c>
      <c r="P13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49" s="2" t="str">
        <f>IF(ISNUMBER(SEARCH(".",RIGHT(Tabelle4[[#This Row],[Spalte4]],2),1)),RIGHT(Tabelle4[[#This Row],[Spalte4]],1),"")</f>
        <v/>
      </c>
      <c r="R1349" t="e">
        <f>_xlfn.TEXTJOIN(" ",FALSE,Tabelle4[[#This Row],[H]],_xlfn.TEXTJOIN(".",TRUE,Tabelle4[[#This Row],[byte]],Tabelle4[[#This Row],[bit]]))</f>
        <v>#VALUE!</v>
      </c>
      <c r="S1349" t="str">
        <f xml:space="preserve"> "." &amp; SUBSTITUTE(SUBSTITUTE(Tabelle4[[#This Row],[Spalte3]],"[",""),"]","")</f>
        <v>.</v>
      </c>
      <c r="U1349" t="str">
        <f>IF(Tabelle4[[#This Row],[Spalte5]]="BOOL","BOOL",
IF(Tabelle4[[#This Row],[Spalte5]]="DEZ+/-",
IF(P1350-Tabelle4[[#This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49" s="4" t="e">
        <f>IF(Tabelle4[[#This Row],[Spalte5]] = "BOOL","0.1",P1350-Tabelle4[[#This Row],[byte]])</f>
        <v>#VALUE!</v>
      </c>
    </row>
    <row r="1350" spans="15:22" x14ac:dyDescent="0.25">
      <c r="O1350" t="e">
        <f>MID(LEFT(Tabelle4[[#This Row],[Spalte4]],SEARCH(".",Tabelle4[[#This Row],[Spalte4]],1)-1),SEARCH("DB",Tabelle4[[#This Row],[Spalte4]],1),20)</f>
        <v>#VALUE!</v>
      </c>
      <c r="P13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0" s="2" t="str">
        <f>IF(ISNUMBER(SEARCH(".",RIGHT(Tabelle4[[#This Row],[Spalte4]],2),1)),RIGHT(Tabelle4[[#This Row],[Spalte4]],1),"")</f>
        <v/>
      </c>
      <c r="R1350" t="e">
        <f>_xlfn.TEXTJOIN(" ",FALSE,Tabelle4[[#This Row],[H]],_xlfn.TEXTJOIN(".",TRUE,Tabelle4[[#This Row],[byte]],Tabelle4[[#This Row],[bit]]))</f>
        <v>#VALUE!</v>
      </c>
      <c r="S1350" t="str">
        <f xml:space="preserve"> "." &amp; SUBSTITUTE(SUBSTITUTE(Tabelle4[[#This Row],[Spalte3]],"[",""),"]","")</f>
        <v>.</v>
      </c>
      <c r="U1350" t="str">
        <f>IF(Tabelle4[[#This Row],[Spalte5]]="BOOL","BOOL",
IF(Tabelle4[[#This Row],[Spalte5]]="DEZ+/-",
IF(P1351-Tabelle4[[#This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0" s="4" t="e">
        <f>IF(Tabelle4[[#This Row],[Spalte5]] = "BOOL","0.1",P1351-Tabelle4[[#This Row],[byte]])</f>
        <v>#VALUE!</v>
      </c>
    </row>
    <row r="1351" spans="15:22" x14ac:dyDescent="0.25">
      <c r="O1351" t="e">
        <f>MID(LEFT(Tabelle4[[#This Row],[Spalte4]],SEARCH(".",Tabelle4[[#This Row],[Spalte4]],1)-1),SEARCH("DB",Tabelle4[[#This Row],[Spalte4]],1),20)</f>
        <v>#VALUE!</v>
      </c>
      <c r="P13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1" s="2" t="str">
        <f>IF(ISNUMBER(SEARCH(".",RIGHT(Tabelle4[[#This Row],[Spalte4]],2),1)),RIGHT(Tabelle4[[#This Row],[Spalte4]],1),"")</f>
        <v/>
      </c>
      <c r="R1351" t="e">
        <f>_xlfn.TEXTJOIN(" ",FALSE,Tabelle4[[#This Row],[H]],_xlfn.TEXTJOIN(".",TRUE,Tabelle4[[#This Row],[byte]],Tabelle4[[#This Row],[bit]]))</f>
        <v>#VALUE!</v>
      </c>
      <c r="S1351" t="str">
        <f xml:space="preserve"> "." &amp; SUBSTITUTE(SUBSTITUTE(Tabelle4[[#This Row],[Spalte3]],"[",""),"]","")</f>
        <v>.</v>
      </c>
      <c r="U1351" t="str">
        <f>IF(Tabelle4[[#This Row],[Spalte5]]="BOOL","BOOL",
IF(Tabelle4[[#This Row],[Spalte5]]="DEZ+/-",
IF(P1352-Tabelle4[[#This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1" s="4" t="e">
        <f>IF(Tabelle4[[#This Row],[Spalte5]] = "BOOL","0.1",P1352-Tabelle4[[#This Row],[byte]])</f>
        <v>#VALUE!</v>
      </c>
    </row>
    <row r="1352" spans="15:22" x14ac:dyDescent="0.25">
      <c r="O1352" t="e">
        <f>MID(LEFT(Tabelle4[[#This Row],[Spalte4]],SEARCH(".",Tabelle4[[#This Row],[Spalte4]],1)-1),SEARCH("DB",Tabelle4[[#This Row],[Spalte4]],1),20)</f>
        <v>#VALUE!</v>
      </c>
      <c r="P13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2" s="2" t="str">
        <f>IF(ISNUMBER(SEARCH(".",RIGHT(Tabelle4[[#This Row],[Spalte4]],2),1)),RIGHT(Tabelle4[[#This Row],[Spalte4]],1),"")</f>
        <v/>
      </c>
      <c r="R1352" t="e">
        <f>_xlfn.TEXTJOIN(" ",FALSE,Tabelle4[[#This Row],[H]],_xlfn.TEXTJOIN(".",TRUE,Tabelle4[[#This Row],[byte]],Tabelle4[[#This Row],[bit]]))</f>
        <v>#VALUE!</v>
      </c>
      <c r="S1352" t="str">
        <f xml:space="preserve"> "." &amp; SUBSTITUTE(SUBSTITUTE(Tabelle4[[#This Row],[Spalte3]],"[",""),"]","")</f>
        <v>.</v>
      </c>
      <c r="U1352" t="str">
        <f>IF(Tabelle4[[#This Row],[Spalte5]]="BOOL","BOOL",
IF(Tabelle4[[#This Row],[Spalte5]]="DEZ+/-",
IF(P1353-Tabelle4[[#This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2" s="4" t="e">
        <f>IF(Tabelle4[[#This Row],[Spalte5]] = "BOOL","0.1",P1353-Tabelle4[[#This Row],[byte]])</f>
        <v>#VALUE!</v>
      </c>
    </row>
    <row r="1353" spans="15:22" x14ac:dyDescent="0.25">
      <c r="O1353" t="e">
        <f>MID(LEFT(Tabelle4[[#This Row],[Spalte4]],SEARCH(".",Tabelle4[[#This Row],[Spalte4]],1)-1),SEARCH("DB",Tabelle4[[#This Row],[Spalte4]],1),20)</f>
        <v>#VALUE!</v>
      </c>
      <c r="P13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3" s="2" t="str">
        <f>IF(ISNUMBER(SEARCH(".",RIGHT(Tabelle4[[#This Row],[Spalte4]],2),1)),RIGHT(Tabelle4[[#This Row],[Spalte4]],1),"")</f>
        <v/>
      </c>
      <c r="R1353" t="e">
        <f>_xlfn.TEXTJOIN(" ",FALSE,Tabelle4[[#This Row],[H]],_xlfn.TEXTJOIN(".",TRUE,Tabelle4[[#This Row],[byte]],Tabelle4[[#This Row],[bit]]))</f>
        <v>#VALUE!</v>
      </c>
      <c r="S1353" t="str">
        <f xml:space="preserve"> "." &amp; SUBSTITUTE(SUBSTITUTE(Tabelle4[[#This Row],[Spalte3]],"[",""),"]","")</f>
        <v>.</v>
      </c>
      <c r="U1353" t="str">
        <f>IF(Tabelle4[[#This Row],[Spalte5]]="BOOL","BOOL",
IF(Tabelle4[[#This Row],[Spalte5]]="DEZ+/-",
IF(P1354-Tabelle4[[#This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3" s="4" t="e">
        <f>IF(Tabelle4[[#This Row],[Spalte5]] = "BOOL","0.1",P1354-Tabelle4[[#This Row],[byte]])</f>
        <v>#VALUE!</v>
      </c>
    </row>
    <row r="1354" spans="15:22" x14ac:dyDescent="0.25">
      <c r="O1354" t="e">
        <f>MID(LEFT(Tabelle4[[#This Row],[Spalte4]],SEARCH(".",Tabelle4[[#This Row],[Spalte4]],1)-1),SEARCH("DB",Tabelle4[[#This Row],[Spalte4]],1),20)</f>
        <v>#VALUE!</v>
      </c>
      <c r="P13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4" s="2" t="str">
        <f>IF(ISNUMBER(SEARCH(".",RIGHT(Tabelle4[[#This Row],[Spalte4]],2),1)),RIGHT(Tabelle4[[#This Row],[Spalte4]],1),"")</f>
        <v/>
      </c>
      <c r="R1354" t="e">
        <f>_xlfn.TEXTJOIN(" ",FALSE,Tabelle4[[#This Row],[H]],_xlfn.TEXTJOIN(".",TRUE,Tabelle4[[#This Row],[byte]],Tabelle4[[#This Row],[bit]]))</f>
        <v>#VALUE!</v>
      </c>
      <c r="S1354" t="str">
        <f xml:space="preserve"> "." &amp; SUBSTITUTE(SUBSTITUTE(Tabelle4[[#This Row],[Spalte3]],"[",""),"]","")</f>
        <v>.</v>
      </c>
      <c r="U1354" t="str">
        <f>IF(Tabelle4[[#This Row],[Spalte5]]="BOOL","BOOL",
IF(Tabelle4[[#This Row],[Spalte5]]="DEZ+/-",
IF(P1355-Tabelle4[[#This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4" s="4" t="e">
        <f>IF(Tabelle4[[#This Row],[Spalte5]] = "BOOL","0.1",P1355-Tabelle4[[#This Row],[byte]])</f>
        <v>#VALUE!</v>
      </c>
    </row>
    <row r="1355" spans="15:22" x14ac:dyDescent="0.25">
      <c r="O1355" t="e">
        <f>MID(LEFT(Tabelle4[[#This Row],[Spalte4]],SEARCH(".",Tabelle4[[#This Row],[Spalte4]],1)-1),SEARCH("DB",Tabelle4[[#This Row],[Spalte4]],1),20)</f>
        <v>#VALUE!</v>
      </c>
      <c r="P13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5" s="2" t="str">
        <f>IF(ISNUMBER(SEARCH(".",RIGHT(Tabelle4[[#This Row],[Spalte4]],2),1)),RIGHT(Tabelle4[[#This Row],[Spalte4]],1),"")</f>
        <v/>
      </c>
      <c r="R1355" t="e">
        <f>_xlfn.TEXTJOIN(" ",FALSE,Tabelle4[[#This Row],[H]],_xlfn.TEXTJOIN(".",TRUE,Tabelle4[[#This Row],[byte]],Tabelle4[[#This Row],[bit]]))</f>
        <v>#VALUE!</v>
      </c>
      <c r="S1355" t="str">
        <f xml:space="preserve"> "." &amp; SUBSTITUTE(SUBSTITUTE(Tabelle4[[#This Row],[Spalte3]],"[",""),"]","")</f>
        <v>.</v>
      </c>
      <c r="U1355" t="str">
        <f>IF(Tabelle4[[#This Row],[Spalte5]]="BOOL","BOOL",
IF(Tabelle4[[#This Row],[Spalte5]]="DEZ+/-",
IF(P1356-Tabelle4[[#This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5" s="4" t="e">
        <f>IF(Tabelle4[[#This Row],[Spalte5]] = "BOOL","0.1",P1356-Tabelle4[[#This Row],[byte]])</f>
        <v>#VALUE!</v>
      </c>
    </row>
    <row r="1356" spans="15:22" x14ac:dyDescent="0.25">
      <c r="O1356" t="e">
        <f>MID(LEFT(Tabelle4[[#This Row],[Spalte4]],SEARCH(".",Tabelle4[[#This Row],[Spalte4]],1)-1),SEARCH("DB",Tabelle4[[#This Row],[Spalte4]],1),20)</f>
        <v>#VALUE!</v>
      </c>
      <c r="P13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6" s="2" t="str">
        <f>IF(ISNUMBER(SEARCH(".",RIGHT(Tabelle4[[#This Row],[Spalte4]],2),1)),RIGHT(Tabelle4[[#This Row],[Spalte4]],1),"")</f>
        <v/>
      </c>
      <c r="R1356" t="e">
        <f>_xlfn.TEXTJOIN(" ",FALSE,Tabelle4[[#This Row],[H]],_xlfn.TEXTJOIN(".",TRUE,Tabelle4[[#This Row],[byte]],Tabelle4[[#This Row],[bit]]))</f>
        <v>#VALUE!</v>
      </c>
      <c r="S1356" t="str">
        <f xml:space="preserve"> "." &amp; SUBSTITUTE(SUBSTITUTE(Tabelle4[[#This Row],[Spalte3]],"[",""),"]","")</f>
        <v>.</v>
      </c>
      <c r="U1356" t="str">
        <f>IF(Tabelle4[[#This Row],[Spalte5]]="BOOL","BOOL",
IF(Tabelle4[[#This Row],[Spalte5]]="DEZ+/-",
IF(P1357-Tabelle4[[#This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6" s="4" t="e">
        <f>IF(Tabelle4[[#This Row],[Spalte5]] = "BOOL","0.1",P1357-Tabelle4[[#This Row],[byte]])</f>
        <v>#VALUE!</v>
      </c>
    </row>
    <row r="1357" spans="15:22" x14ac:dyDescent="0.25">
      <c r="O1357" t="e">
        <f>MID(LEFT(Tabelle4[[#This Row],[Spalte4]],SEARCH(".",Tabelle4[[#This Row],[Spalte4]],1)-1),SEARCH("DB",Tabelle4[[#This Row],[Spalte4]],1),20)</f>
        <v>#VALUE!</v>
      </c>
      <c r="P13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7" s="2" t="str">
        <f>IF(ISNUMBER(SEARCH(".",RIGHT(Tabelle4[[#This Row],[Spalte4]],2),1)),RIGHT(Tabelle4[[#This Row],[Spalte4]],1),"")</f>
        <v/>
      </c>
      <c r="R1357" t="e">
        <f>_xlfn.TEXTJOIN(" ",FALSE,Tabelle4[[#This Row],[H]],_xlfn.TEXTJOIN(".",TRUE,Tabelle4[[#This Row],[byte]],Tabelle4[[#This Row],[bit]]))</f>
        <v>#VALUE!</v>
      </c>
      <c r="S1357" t="str">
        <f xml:space="preserve"> "." &amp; SUBSTITUTE(SUBSTITUTE(Tabelle4[[#This Row],[Spalte3]],"[",""),"]","")</f>
        <v>.</v>
      </c>
      <c r="U1357" t="str">
        <f>IF(Tabelle4[[#This Row],[Spalte5]]="BOOL","BOOL",
IF(Tabelle4[[#This Row],[Spalte5]]="DEZ+/-",
IF(P1358-Tabelle4[[#This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7" s="4" t="e">
        <f>IF(Tabelle4[[#This Row],[Spalte5]] = "BOOL","0.1",P1358-Tabelle4[[#This Row],[byte]])</f>
        <v>#VALUE!</v>
      </c>
    </row>
    <row r="1358" spans="15:22" x14ac:dyDescent="0.25">
      <c r="O1358" t="e">
        <f>MID(LEFT(Tabelle4[[#This Row],[Spalte4]],SEARCH(".",Tabelle4[[#This Row],[Spalte4]],1)-1),SEARCH("DB",Tabelle4[[#This Row],[Spalte4]],1),20)</f>
        <v>#VALUE!</v>
      </c>
      <c r="P13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8" s="2" t="str">
        <f>IF(ISNUMBER(SEARCH(".",RIGHT(Tabelle4[[#This Row],[Spalte4]],2),1)),RIGHT(Tabelle4[[#This Row],[Spalte4]],1),"")</f>
        <v/>
      </c>
      <c r="R1358" t="e">
        <f>_xlfn.TEXTJOIN(" ",FALSE,Tabelle4[[#This Row],[H]],_xlfn.TEXTJOIN(".",TRUE,Tabelle4[[#This Row],[byte]],Tabelle4[[#This Row],[bit]]))</f>
        <v>#VALUE!</v>
      </c>
      <c r="S1358" t="str">
        <f xml:space="preserve"> "." &amp; SUBSTITUTE(SUBSTITUTE(Tabelle4[[#This Row],[Spalte3]],"[",""),"]","")</f>
        <v>.</v>
      </c>
      <c r="U1358" t="str">
        <f>IF(Tabelle4[[#This Row],[Spalte5]]="BOOL","BOOL",
IF(Tabelle4[[#This Row],[Spalte5]]="DEZ+/-",
IF(P1359-Tabelle4[[#This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8" s="4" t="e">
        <f>IF(Tabelle4[[#This Row],[Spalte5]] = "BOOL","0.1",P1359-Tabelle4[[#This Row],[byte]])</f>
        <v>#VALUE!</v>
      </c>
    </row>
    <row r="1359" spans="15:22" x14ac:dyDescent="0.25">
      <c r="O1359" t="e">
        <f>MID(LEFT(Tabelle4[[#This Row],[Spalte4]],SEARCH(".",Tabelle4[[#This Row],[Spalte4]],1)-1),SEARCH("DB",Tabelle4[[#This Row],[Spalte4]],1),20)</f>
        <v>#VALUE!</v>
      </c>
      <c r="P13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59" s="2" t="str">
        <f>IF(ISNUMBER(SEARCH(".",RIGHT(Tabelle4[[#This Row],[Spalte4]],2),1)),RIGHT(Tabelle4[[#This Row],[Spalte4]],1),"")</f>
        <v/>
      </c>
      <c r="R1359" t="e">
        <f>_xlfn.TEXTJOIN(" ",FALSE,Tabelle4[[#This Row],[H]],_xlfn.TEXTJOIN(".",TRUE,Tabelle4[[#This Row],[byte]],Tabelle4[[#This Row],[bit]]))</f>
        <v>#VALUE!</v>
      </c>
      <c r="S1359" t="str">
        <f xml:space="preserve"> "." &amp; SUBSTITUTE(SUBSTITUTE(Tabelle4[[#This Row],[Spalte3]],"[",""),"]","")</f>
        <v>.</v>
      </c>
      <c r="U1359" t="str">
        <f>IF(Tabelle4[[#This Row],[Spalte5]]="BOOL","BOOL",
IF(Tabelle4[[#This Row],[Spalte5]]="DEZ+/-",
IF(P1360-Tabelle4[[#This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59" s="4" t="e">
        <f>IF(Tabelle4[[#This Row],[Spalte5]] = "BOOL","0.1",P1360-Tabelle4[[#This Row],[byte]])</f>
        <v>#VALUE!</v>
      </c>
    </row>
    <row r="1360" spans="15:22" x14ac:dyDescent="0.25">
      <c r="O1360" t="e">
        <f>MID(LEFT(Tabelle4[[#This Row],[Spalte4]],SEARCH(".",Tabelle4[[#This Row],[Spalte4]],1)-1),SEARCH("DB",Tabelle4[[#This Row],[Spalte4]],1),20)</f>
        <v>#VALUE!</v>
      </c>
      <c r="P13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0" s="2" t="str">
        <f>IF(ISNUMBER(SEARCH(".",RIGHT(Tabelle4[[#This Row],[Spalte4]],2),1)),RIGHT(Tabelle4[[#This Row],[Spalte4]],1),"")</f>
        <v/>
      </c>
      <c r="R1360" t="e">
        <f>_xlfn.TEXTJOIN(" ",FALSE,Tabelle4[[#This Row],[H]],_xlfn.TEXTJOIN(".",TRUE,Tabelle4[[#This Row],[byte]],Tabelle4[[#This Row],[bit]]))</f>
        <v>#VALUE!</v>
      </c>
      <c r="S1360" t="str">
        <f xml:space="preserve"> "." &amp; SUBSTITUTE(SUBSTITUTE(Tabelle4[[#This Row],[Spalte3]],"[",""),"]","")</f>
        <v>.</v>
      </c>
      <c r="U1360" t="str">
        <f>IF(Tabelle4[[#This Row],[Spalte5]]="BOOL","BOOL",
IF(Tabelle4[[#This Row],[Spalte5]]="DEZ+/-",
IF(P1361-Tabelle4[[#This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0" s="4" t="e">
        <f>IF(Tabelle4[[#This Row],[Spalte5]] = "BOOL","0.1",P1361-Tabelle4[[#This Row],[byte]])</f>
        <v>#VALUE!</v>
      </c>
    </row>
    <row r="1361" spans="15:22" x14ac:dyDescent="0.25">
      <c r="O1361" t="e">
        <f>MID(LEFT(Tabelle4[[#This Row],[Spalte4]],SEARCH(".",Tabelle4[[#This Row],[Spalte4]],1)-1),SEARCH("DB",Tabelle4[[#This Row],[Spalte4]],1),20)</f>
        <v>#VALUE!</v>
      </c>
      <c r="P13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1" s="2" t="str">
        <f>IF(ISNUMBER(SEARCH(".",RIGHT(Tabelle4[[#This Row],[Spalte4]],2),1)),RIGHT(Tabelle4[[#This Row],[Spalte4]],1),"")</f>
        <v/>
      </c>
      <c r="R1361" t="e">
        <f>_xlfn.TEXTJOIN(" ",FALSE,Tabelle4[[#This Row],[H]],_xlfn.TEXTJOIN(".",TRUE,Tabelle4[[#This Row],[byte]],Tabelle4[[#This Row],[bit]]))</f>
        <v>#VALUE!</v>
      </c>
      <c r="S1361" t="str">
        <f xml:space="preserve"> "." &amp; SUBSTITUTE(SUBSTITUTE(Tabelle4[[#This Row],[Spalte3]],"[",""),"]","")</f>
        <v>.</v>
      </c>
      <c r="U1361" t="str">
        <f>IF(Tabelle4[[#This Row],[Spalte5]]="BOOL","BOOL",
IF(Tabelle4[[#This Row],[Spalte5]]="DEZ+/-",
IF(P1362-Tabelle4[[#This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1" s="4" t="e">
        <f>IF(Tabelle4[[#This Row],[Spalte5]] = "BOOL","0.1",P1362-Tabelle4[[#This Row],[byte]])</f>
        <v>#VALUE!</v>
      </c>
    </row>
    <row r="1362" spans="15:22" x14ac:dyDescent="0.25">
      <c r="O1362" t="e">
        <f>MID(LEFT(Tabelle4[[#This Row],[Spalte4]],SEARCH(".",Tabelle4[[#This Row],[Spalte4]],1)-1),SEARCH("DB",Tabelle4[[#This Row],[Spalte4]],1),20)</f>
        <v>#VALUE!</v>
      </c>
      <c r="P13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2" s="2" t="str">
        <f>IF(ISNUMBER(SEARCH(".",RIGHT(Tabelle4[[#This Row],[Spalte4]],2),1)),RIGHT(Tabelle4[[#This Row],[Spalte4]],1),"")</f>
        <v/>
      </c>
      <c r="R1362" t="e">
        <f>_xlfn.TEXTJOIN(" ",FALSE,Tabelle4[[#This Row],[H]],_xlfn.TEXTJOIN(".",TRUE,Tabelle4[[#This Row],[byte]],Tabelle4[[#This Row],[bit]]))</f>
        <v>#VALUE!</v>
      </c>
      <c r="S1362" t="str">
        <f xml:space="preserve"> "." &amp; SUBSTITUTE(SUBSTITUTE(Tabelle4[[#This Row],[Spalte3]],"[",""),"]","")</f>
        <v>.</v>
      </c>
      <c r="U1362" t="str">
        <f>IF(Tabelle4[[#This Row],[Spalte5]]="BOOL","BOOL",
IF(Tabelle4[[#This Row],[Spalte5]]="DEZ+/-",
IF(P1363-Tabelle4[[#This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2" s="4" t="e">
        <f>IF(Tabelle4[[#This Row],[Spalte5]] = "BOOL","0.1",P1363-Tabelle4[[#This Row],[byte]])</f>
        <v>#VALUE!</v>
      </c>
    </row>
    <row r="1363" spans="15:22" x14ac:dyDescent="0.25">
      <c r="O1363" t="e">
        <f>MID(LEFT(Tabelle4[[#This Row],[Spalte4]],SEARCH(".",Tabelle4[[#This Row],[Spalte4]],1)-1),SEARCH("DB",Tabelle4[[#This Row],[Spalte4]],1),20)</f>
        <v>#VALUE!</v>
      </c>
      <c r="P13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3" s="2" t="str">
        <f>IF(ISNUMBER(SEARCH(".",RIGHT(Tabelle4[[#This Row],[Spalte4]],2),1)),RIGHT(Tabelle4[[#This Row],[Spalte4]],1),"")</f>
        <v/>
      </c>
      <c r="R1363" t="e">
        <f>_xlfn.TEXTJOIN(" ",FALSE,Tabelle4[[#This Row],[H]],_xlfn.TEXTJOIN(".",TRUE,Tabelle4[[#This Row],[byte]],Tabelle4[[#This Row],[bit]]))</f>
        <v>#VALUE!</v>
      </c>
      <c r="S1363" t="str">
        <f xml:space="preserve"> "." &amp; SUBSTITUTE(SUBSTITUTE(Tabelle4[[#This Row],[Spalte3]],"[",""),"]","")</f>
        <v>.</v>
      </c>
      <c r="U1363" t="str">
        <f>IF(Tabelle4[[#This Row],[Spalte5]]="BOOL","BOOL",
IF(Tabelle4[[#This Row],[Spalte5]]="DEZ+/-",
IF(P1364-Tabelle4[[#This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3" s="4" t="e">
        <f>IF(Tabelle4[[#This Row],[Spalte5]] = "BOOL","0.1",P1364-Tabelle4[[#This Row],[byte]])</f>
        <v>#VALUE!</v>
      </c>
    </row>
    <row r="1364" spans="15:22" x14ac:dyDescent="0.25">
      <c r="O1364" t="e">
        <f>MID(LEFT(Tabelle4[[#This Row],[Spalte4]],SEARCH(".",Tabelle4[[#This Row],[Spalte4]],1)-1),SEARCH("DB",Tabelle4[[#This Row],[Spalte4]],1),20)</f>
        <v>#VALUE!</v>
      </c>
      <c r="P13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4" s="2" t="str">
        <f>IF(ISNUMBER(SEARCH(".",RIGHT(Tabelle4[[#This Row],[Spalte4]],2),1)),RIGHT(Tabelle4[[#This Row],[Spalte4]],1),"")</f>
        <v/>
      </c>
      <c r="R1364" t="e">
        <f>_xlfn.TEXTJOIN(" ",FALSE,Tabelle4[[#This Row],[H]],_xlfn.TEXTJOIN(".",TRUE,Tabelle4[[#This Row],[byte]],Tabelle4[[#This Row],[bit]]))</f>
        <v>#VALUE!</v>
      </c>
      <c r="S1364" t="str">
        <f xml:space="preserve"> "." &amp; SUBSTITUTE(SUBSTITUTE(Tabelle4[[#This Row],[Spalte3]],"[",""),"]","")</f>
        <v>.</v>
      </c>
      <c r="U1364" t="str">
        <f>IF(Tabelle4[[#This Row],[Spalte5]]="BOOL","BOOL",
IF(Tabelle4[[#This Row],[Spalte5]]="DEZ+/-",
IF(P1365-Tabelle4[[#This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4" s="4" t="e">
        <f>IF(Tabelle4[[#This Row],[Spalte5]] = "BOOL","0.1",P1365-Tabelle4[[#This Row],[byte]])</f>
        <v>#VALUE!</v>
      </c>
    </row>
    <row r="1365" spans="15:22" x14ac:dyDescent="0.25">
      <c r="O1365" t="e">
        <f>MID(LEFT(Tabelle4[[#This Row],[Spalte4]],SEARCH(".",Tabelle4[[#This Row],[Spalte4]],1)-1),SEARCH("DB",Tabelle4[[#This Row],[Spalte4]],1),20)</f>
        <v>#VALUE!</v>
      </c>
      <c r="P13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5" s="2" t="str">
        <f>IF(ISNUMBER(SEARCH(".",RIGHT(Tabelle4[[#This Row],[Spalte4]],2),1)),RIGHT(Tabelle4[[#This Row],[Spalte4]],1),"")</f>
        <v/>
      </c>
      <c r="R1365" t="e">
        <f>_xlfn.TEXTJOIN(" ",FALSE,Tabelle4[[#This Row],[H]],_xlfn.TEXTJOIN(".",TRUE,Tabelle4[[#This Row],[byte]],Tabelle4[[#This Row],[bit]]))</f>
        <v>#VALUE!</v>
      </c>
      <c r="S1365" t="str">
        <f xml:space="preserve"> "." &amp; SUBSTITUTE(SUBSTITUTE(Tabelle4[[#This Row],[Spalte3]],"[",""),"]","")</f>
        <v>.</v>
      </c>
      <c r="U1365" t="str">
        <f>IF(Tabelle4[[#This Row],[Spalte5]]="BOOL","BOOL",
IF(Tabelle4[[#This Row],[Spalte5]]="DEZ+/-",
IF(P1366-Tabelle4[[#This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5" s="4" t="e">
        <f>IF(Tabelle4[[#This Row],[Spalte5]] = "BOOL","0.1",P1366-Tabelle4[[#This Row],[byte]])</f>
        <v>#VALUE!</v>
      </c>
    </row>
    <row r="1366" spans="15:22" x14ac:dyDescent="0.25">
      <c r="O1366" t="e">
        <f>MID(LEFT(Tabelle4[[#This Row],[Spalte4]],SEARCH(".",Tabelle4[[#This Row],[Spalte4]],1)-1),SEARCH("DB",Tabelle4[[#This Row],[Spalte4]],1),20)</f>
        <v>#VALUE!</v>
      </c>
      <c r="P13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6" s="2" t="str">
        <f>IF(ISNUMBER(SEARCH(".",RIGHT(Tabelle4[[#This Row],[Spalte4]],2),1)),RIGHT(Tabelle4[[#This Row],[Spalte4]],1),"")</f>
        <v/>
      </c>
      <c r="R1366" t="e">
        <f>_xlfn.TEXTJOIN(" ",FALSE,Tabelle4[[#This Row],[H]],_xlfn.TEXTJOIN(".",TRUE,Tabelle4[[#This Row],[byte]],Tabelle4[[#This Row],[bit]]))</f>
        <v>#VALUE!</v>
      </c>
      <c r="S1366" t="str">
        <f xml:space="preserve"> "." &amp; SUBSTITUTE(SUBSTITUTE(Tabelle4[[#This Row],[Spalte3]],"[",""),"]","")</f>
        <v>.</v>
      </c>
      <c r="U1366" t="str">
        <f>IF(Tabelle4[[#This Row],[Spalte5]]="BOOL","BOOL",
IF(Tabelle4[[#This Row],[Spalte5]]="DEZ+/-",
IF(P1367-Tabelle4[[#This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6" s="4" t="e">
        <f>IF(Tabelle4[[#This Row],[Spalte5]] = "BOOL","0.1",P1367-Tabelle4[[#This Row],[byte]])</f>
        <v>#VALUE!</v>
      </c>
    </row>
    <row r="1367" spans="15:22" x14ac:dyDescent="0.25">
      <c r="O1367" t="e">
        <f>MID(LEFT(Tabelle4[[#This Row],[Spalte4]],SEARCH(".",Tabelle4[[#This Row],[Spalte4]],1)-1),SEARCH("DB",Tabelle4[[#This Row],[Spalte4]],1),20)</f>
        <v>#VALUE!</v>
      </c>
      <c r="P13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7" s="2" t="str">
        <f>IF(ISNUMBER(SEARCH(".",RIGHT(Tabelle4[[#This Row],[Spalte4]],2),1)),RIGHT(Tabelle4[[#This Row],[Spalte4]],1),"")</f>
        <v/>
      </c>
      <c r="R1367" t="e">
        <f>_xlfn.TEXTJOIN(" ",FALSE,Tabelle4[[#This Row],[H]],_xlfn.TEXTJOIN(".",TRUE,Tabelle4[[#This Row],[byte]],Tabelle4[[#This Row],[bit]]))</f>
        <v>#VALUE!</v>
      </c>
      <c r="S1367" t="str">
        <f xml:space="preserve"> "." &amp; SUBSTITUTE(SUBSTITUTE(Tabelle4[[#This Row],[Spalte3]],"[",""),"]","")</f>
        <v>.</v>
      </c>
      <c r="U1367" t="str">
        <f>IF(Tabelle4[[#This Row],[Spalte5]]="BOOL","BOOL",
IF(Tabelle4[[#This Row],[Spalte5]]="DEZ+/-",
IF(P1368-Tabelle4[[#This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7" s="4" t="e">
        <f>IF(Tabelle4[[#This Row],[Spalte5]] = "BOOL","0.1",P1368-Tabelle4[[#This Row],[byte]])</f>
        <v>#VALUE!</v>
      </c>
    </row>
    <row r="1368" spans="15:22" x14ac:dyDescent="0.25">
      <c r="O1368" t="e">
        <f>MID(LEFT(Tabelle4[[#This Row],[Spalte4]],SEARCH(".",Tabelle4[[#This Row],[Spalte4]],1)-1),SEARCH("DB",Tabelle4[[#This Row],[Spalte4]],1),20)</f>
        <v>#VALUE!</v>
      </c>
      <c r="P13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8" s="2" t="str">
        <f>IF(ISNUMBER(SEARCH(".",RIGHT(Tabelle4[[#This Row],[Spalte4]],2),1)),RIGHT(Tabelle4[[#This Row],[Spalte4]],1),"")</f>
        <v/>
      </c>
      <c r="R1368" t="e">
        <f>_xlfn.TEXTJOIN(" ",FALSE,Tabelle4[[#This Row],[H]],_xlfn.TEXTJOIN(".",TRUE,Tabelle4[[#This Row],[byte]],Tabelle4[[#This Row],[bit]]))</f>
        <v>#VALUE!</v>
      </c>
      <c r="S1368" t="str">
        <f xml:space="preserve"> "." &amp; SUBSTITUTE(SUBSTITUTE(Tabelle4[[#This Row],[Spalte3]],"[",""),"]","")</f>
        <v>.</v>
      </c>
      <c r="U1368" t="str">
        <f>IF(Tabelle4[[#This Row],[Spalte5]]="BOOL","BOOL",
IF(Tabelle4[[#This Row],[Spalte5]]="DEZ+/-",
IF(P1369-Tabelle4[[#This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8" s="4" t="e">
        <f>IF(Tabelle4[[#This Row],[Spalte5]] = "BOOL","0.1",P1369-Tabelle4[[#This Row],[byte]])</f>
        <v>#VALUE!</v>
      </c>
    </row>
    <row r="1369" spans="15:22" x14ac:dyDescent="0.25">
      <c r="O1369" t="e">
        <f>MID(LEFT(Tabelle4[[#This Row],[Spalte4]],SEARCH(".",Tabelle4[[#This Row],[Spalte4]],1)-1),SEARCH("DB",Tabelle4[[#This Row],[Spalte4]],1),20)</f>
        <v>#VALUE!</v>
      </c>
      <c r="P13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69" s="2" t="str">
        <f>IF(ISNUMBER(SEARCH(".",RIGHT(Tabelle4[[#This Row],[Spalte4]],2),1)),RIGHT(Tabelle4[[#This Row],[Spalte4]],1),"")</f>
        <v/>
      </c>
      <c r="R1369" t="e">
        <f>_xlfn.TEXTJOIN(" ",FALSE,Tabelle4[[#This Row],[H]],_xlfn.TEXTJOIN(".",TRUE,Tabelle4[[#This Row],[byte]],Tabelle4[[#This Row],[bit]]))</f>
        <v>#VALUE!</v>
      </c>
      <c r="S1369" t="str">
        <f xml:space="preserve"> "." &amp; SUBSTITUTE(SUBSTITUTE(Tabelle4[[#This Row],[Spalte3]],"[",""),"]","")</f>
        <v>.</v>
      </c>
      <c r="U1369" t="str">
        <f>IF(Tabelle4[[#This Row],[Spalte5]]="BOOL","BOOL",
IF(Tabelle4[[#This Row],[Spalte5]]="DEZ+/-",
IF(P1370-Tabelle4[[#This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69" s="4" t="e">
        <f>IF(Tabelle4[[#This Row],[Spalte5]] = "BOOL","0.1",P1370-Tabelle4[[#This Row],[byte]])</f>
        <v>#VALUE!</v>
      </c>
    </row>
    <row r="1370" spans="15:22" x14ac:dyDescent="0.25">
      <c r="O1370" t="e">
        <f>MID(LEFT(Tabelle4[[#This Row],[Spalte4]],SEARCH(".",Tabelle4[[#This Row],[Spalte4]],1)-1),SEARCH("DB",Tabelle4[[#This Row],[Spalte4]],1),20)</f>
        <v>#VALUE!</v>
      </c>
      <c r="P13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0" s="2" t="str">
        <f>IF(ISNUMBER(SEARCH(".",RIGHT(Tabelle4[[#This Row],[Spalte4]],2),1)),RIGHT(Tabelle4[[#This Row],[Spalte4]],1),"")</f>
        <v/>
      </c>
      <c r="R1370" t="e">
        <f>_xlfn.TEXTJOIN(" ",FALSE,Tabelle4[[#This Row],[H]],_xlfn.TEXTJOIN(".",TRUE,Tabelle4[[#This Row],[byte]],Tabelle4[[#This Row],[bit]]))</f>
        <v>#VALUE!</v>
      </c>
      <c r="S1370" t="str">
        <f xml:space="preserve"> "." &amp; SUBSTITUTE(SUBSTITUTE(Tabelle4[[#This Row],[Spalte3]],"[",""),"]","")</f>
        <v>.</v>
      </c>
      <c r="U1370" t="str">
        <f>IF(Tabelle4[[#This Row],[Spalte5]]="BOOL","BOOL",
IF(Tabelle4[[#This Row],[Spalte5]]="DEZ+/-",
IF(P1371-Tabelle4[[#This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0" s="4" t="e">
        <f>IF(Tabelle4[[#This Row],[Spalte5]] = "BOOL","0.1",P1371-Tabelle4[[#This Row],[byte]])</f>
        <v>#VALUE!</v>
      </c>
    </row>
    <row r="1371" spans="15:22" x14ac:dyDescent="0.25">
      <c r="O1371" t="e">
        <f>MID(LEFT(Tabelle4[[#This Row],[Spalte4]],SEARCH(".",Tabelle4[[#This Row],[Spalte4]],1)-1),SEARCH("DB",Tabelle4[[#This Row],[Spalte4]],1),20)</f>
        <v>#VALUE!</v>
      </c>
      <c r="P13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1" s="2" t="str">
        <f>IF(ISNUMBER(SEARCH(".",RIGHT(Tabelle4[[#This Row],[Spalte4]],2),1)),RIGHT(Tabelle4[[#This Row],[Spalte4]],1),"")</f>
        <v/>
      </c>
      <c r="R1371" t="e">
        <f>_xlfn.TEXTJOIN(" ",FALSE,Tabelle4[[#This Row],[H]],_xlfn.TEXTJOIN(".",TRUE,Tabelle4[[#This Row],[byte]],Tabelle4[[#This Row],[bit]]))</f>
        <v>#VALUE!</v>
      </c>
      <c r="S1371" t="str">
        <f xml:space="preserve"> "." &amp; SUBSTITUTE(SUBSTITUTE(Tabelle4[[#This Row],[Spalte3]],"[",""),"]","")</f>
        <v>.</v>
      </c>
      <c r="U1371" t="str">
        <f>IF(Tabelle4[[#This Row],[Spalte5]]="BOOL","BOOL",
IF(Tabelle4[[#This Row],[Spalte5]]="DEZ+/-",
IF(P1372-Tabelle4[[#This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1" s="4" t="e">
        <f>IF(Tabelle4[[#This Row],[Spalte5]] = "BOOL","0.1",P1372-Tabelle4[[#This Row],[byte]])</f>
        <v>#VALUE!</v>
      </c>
    </row>
    <row r="1372" spans="15:22" x14ac:dyDescent="0.25">
      <c r="O1372" t="e">
        <f>MID(LEFT(Tabelle4[[#This Row],[Spalte4]],SEARCH(".",Tabelle4[[#This Row],[Spalte4]],1)-1),SEARCH("DB",Tabelle4[[#This Row],[Spalte4]],1),20)</f>
        <v>#VALUE!</v>
      </c>
      <c r="P13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2" s="2" t="str">
        <f>IF(ISNUMBER(SEARCH(".",RIGHT(Tabelle4[[#This Row],[Spalte4]],2),1)),RIGHT(Tabelle4[[#This Row],[Spalte4]],1),"")</f>
        <v/>
      </c>
      <c r="R1372" t="e">
        <f>_xlfn.TEXTJOIN(" ",FALSE,Tabelle4[[#This Row],[H]],_xlfn.TEXTJOIN(".",TRUE,Tabelle4[[#This Row],[byte]],Tabelle4[[#This Row],[bit]]))</f>
        <v>#VALUE!</v>
      </c>
      <c r="S1372" t="str">
        <f xml:space="preserve"> "." &amp; SUBSTITUTE(SUBSTITUTE(Tabelle4[[#This Row],[Spalte3]],"[",""),"]","")</f>
        <v>.</v>
      </c>
      <c r="U1372" t="str">
        <f>IF(Tabelle4[[#This Row],[Spalte5]]="BOOL","BOOL",
IF(Tabelle4[[#This Row],[Spalte5]]="DEZ+/-",
IF(P1373-Tabelle4[[#This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2" s="4" t="e">
        <f>IF(Tabelle4[[#This Row],[Spalte5]] = "BOOL","0.1",P1373-Tabelle4[[#This Row],[byte]])</f>
        <v>#VALUE!</v>
      </c>
    </row>
    <row r="1373" spans="15:22" x14ac:dyDescent="0.25">
      <c r="O1373" t="e">
        <f>MID(LEFT(Tabelle4[[#This Row],[Spalte4]],SEARCH(".",Tabelle4[[#This Row],[Spalte4]],1)-1),SEARCH("DB",Tabelle4[[#This Row],[Spalte4]],1),20)</f>
        <v>#VALUE!</v>
      </c>
      <c r="P13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3" s="2" t="str">
        <f>IF(ISNUMBER(SEARCH(".",RIGHT(Tabelle4[[#This Row],[Spalte4]],2),1)),RIGHT(Tabelle4[[#This Row],[Spalte4]],1),"")</f>
        <v/>
      </c>
      <c r="R1373" t="e">
        <f>_xlfn.TEXTJOIN(" ",FALSE,Tabelle4[[#This Row],[H]],_xlfn.TEXTJOIN(".",TRUE,Tabelle4[[#This Row],[byte]],Tabelle4[[#This Row],[bit]]))</f>
        <v>#VALUE!</v>
      </c>
      <c r="S1373" t="str">
        <f xml:space="preserve"> "." &amp; SUBSTITUTE(SUBSTITUTE(Tabelle4[[#This Row],[Spalte3]],"[",""),"]","")</f>
        <v>.</v>
      </c>
      <c r="U1373" t="str">
        <f>IF(Tabelle4[[#This Row],[Spalte5]]="BOOL","BOOL",
IF(Tabelle4[[#This Row],[Spalte5]]="DEZ+/-",
IF(P1374-Tabelle4[[#This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3" s="4" t="e">
        <f>IF(Tabelle4[[#This Row],[Spalte5]] = "BOOL","0.1",P1374-Tabelle4[[#This Row],[byte]])</f>
        <v>#VALUE!</v>
      </c>
    </row>
    <row r="1374" spans="15:22" x14ac:dyDescent="0.25">
      <c r="O1374" t="e">
        <f>MID(LEFT(Tabelle4[[#This Row],[Spalte4]],SEARCH(".",Tabelle4[[#This Row],[Spalte4]],1)-1),SEARCH("DB",Tabelle4[[#This Row],[Spalte4]],1),20)</f>
        <v>#VALUE!</v>
      </c>
      <c r="P13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4" s="2" t="str">
        <f>IF(ISNUMBER(SEARCH(".",RIGHT(Tabelle4[[#This Row],[Spalte4]],2),1)),RIGHT(Tabelle4[[#This Row],[Spalte4]],1),"")</f>
        <v/>
      </c>
      <c r="R1374" t="e">
        <f>_xlfn.TEXTJOIN(" ",FALSE,Tabelle4[[#This Row],[H]],_xlfn.TEXTJOIN(".",TRUE,Tabelle4[[#This Row],[byte]],Tabelle4[[#This Row],[bit]]))</f>
        <v>#VALUE!</v>
      </c>
      <c r="S1374" t="str">
        <f xml:space="preserve"> "." &amp; SUBSTITUTE(SUBSTITUTE(Tabelle4[[#This Row],[Spalte3]],"[",""),"]","")</f>
        <v>.</v>
      </c>
      <c r="U1374" t="str">
        <f>IF(Tabelle4[[#This Row],[Spalte5]]="BOOL","BOOL",
IF(Tabelle4[[#This Row],[Spalte5]]="DEZ+/-",
IF(P1375-Tabelle4[[#This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4" s="4" t="e">
        <f>IF(Tabelle4[[#This Row],[Spalte5]] = "BOOL","0.1",P1375-Tabelle4[[#This Row],[byte]])</f>
        <v>#VALUE!</v>
      </c>
    </row>
    <row r="1375" spans="15:22" x14ac:dyDescent="0.25">
      <c r="O1375" t="e">
        <f>MID(LEFT(Tabelle4[[#This Row],[Spalte4]],SEARCH(".",Tabelle4[[#This Row],[Spalte4]],1)-1),SEARCH("DB",Tabelle4[[#This Row],[Spalte4]],1),20)</f>
        <v>#VALUE!</v>
      </c>
      <c r="P13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5" s="2" t="str">
        <f>IF(ISNUMBER(SEARCH(".",RIGHT(Tabelle4[[#This Row],[Spalte4]],2),1)),RIGHT(Tabelle4[[#This Row],[Spalte4]],1),"")</f>
        <v/>
      </c>
      <c r="R1375" t="e">
        <f>_xlfn.TEXTJOIN(" ",FALSE,Tabelle4[[#This Row],[H]],_xlfn.TEXTJOIN(".",TRUE,Tabelle4[[#This Row],[byte]],Tabelle4[[#This Row],[bit]]))</f>
        <v>#VALUE!</v>
      </c>
      <c r="S1375" t="str">
        <f xml:space="preserve"> "." &amp; SUBSTITUTE(SUBSTITUTE(Tabelle4[[#This Row],[Spalte3]],"[",""),"]","")</f>
        <v>.</v>
      </c>
      <c r="U1375" t="str">
        <f>IF(Tabelle4[[#This Row],[Spalte5]]="BOOL","BOOL",
IF(Tabelle4[[#This Row],[Spalte5]]="DEZ+/-",
IF(P1376-Tabelle4[[#This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5" s="4" t="e">
        <f>IF(Tabelle4[[#This Row],[Spalte5]] = "BOOL","0.1",P1376-Tabelle4[[#This Row],[byte]])</f>
        <v>#VALUE!</v>
      </c>
    </row>
    <row r="1376" spans="15:22" x14ac:dyDescent="0.25">
      <c r="O1376" t="e">
        <f>MID(LEFT(Tabelle4[[#This Row],[Spalte4]],SEARCH(".",Tabelle4[[#This Row],[Spalte4]],1)-1),SEARCH("DB",Tabelle4[[#This Row],[Spalte4]],1),20)</f>
        <v>#VALUE!</v>
      </c>
      <c r="P13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6" s="2" t="str">
        <f>IF(ISNUMBER(SEARCH(".",RIGHT(Tabelle4[[#This Row],[Spalte4]],2),1)),RIGHT(Tabelle4[[#This Row],[Spalte4]],1),"")</f>
        <v/>
      </c>
      <c r="R1376" t="e">
        <f>_xlfn.TEXTJOIN(" ",FALSE,Tabelle4[[#This Row],[H]],_xlfn.TEXTJOIN(".",TRUE,Tabelle4[[#This Row],[byte]],Tabelle4[[#This Row],[bit]]))</f>
        <v>#VALUE!</v>
      </c>
      <c r="S1376" t="str">
        <f xml:space="preserve"> "." &amp; SUBSTITUTE(SUBSTITUTE(Tabelle4[[#This Row],[Spalte3]],"[",""),"]","")</f>
        <v>.</v>
      </c>
      <c r="U1376" t="str">
        <f>IF(Tabelle4[[#This Row],[Spalte5]]="BOOL","BOOL",
IF(Tabelle4[[#This Row],[Spalte5]]="DEZ+/-",
IF(P1377-Tabelle4[[#This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6" s="4" t="e">
        <f>IF(Tabelle4[[#This Row],[Spalte5]] = "BOOL","0.1",P1377-Tabelle4[[#This Row],[byte]])</f>
        <v>#VALUE!</v>
      </c>
    </row>
    <row r="1377" spans="15:22" x14ac:dyDescent="0.25">
      <c r="O1377" t="e">
        <f>MID(LEFT(Tabelle4[[#This Row],[Spalte4]],SEARCH(".",Tabelle4[[#This Row],[Spalte4]],1)-1),SEARCH("DB",Tabelle4[[#This Row],[Spalte4]],1),20)</f>
        <v>#VALUE!</v>
      </c>
      <c r="P13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7" s="2" t="str">
        <f>IF(ISNUMBER(SEARCH(".",RIGHT(Tabelle4[[#This Row],[Spalte4]],2),1)),RIGHT(Tabelle4[[#This Row],[Spalte4]],1),"")</f>
        <v/>
      </c>
      <c r="R1377" t="e">
        <f>_xlfn.TEXTJOIN(" ",FALSE,Tabelle4[[#This Row],[H]],_xlfn.TEXTJOIN(".",TRUE,Tabelle4[[#This Row],[byte]],Tabelle4[[#This Row],[bit]]))</f>
        <v>#VALUE!</v>
      </c>
      <c r="S1377" t="str">
        <f xml:space="preserve"> "." &amp; SUBSTITUTE(SUBSTITUTE(Tabelle4[[#This Row],[Spalte3]],"[",""),"]","")</f>
        <v>.</v>
      </c>
      <c r="U1377" t="str">
        <f>IF(Tabelle4[[#This Row],[Spalte5]]="BOOL","BOOL",
IF(Tabelle4[[#This Row],[Spalte5]]="DEZ+/-",
IF(P1378-Tabelle4[[#This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7" s="4" t="e">
        <f>IF(Tabelle4[[#This Row],[Spalte5]] = "BOOL","0.1",P1378-Tabelle4[[#This Row],[byte]])</f>
        <v>#VALUE!</v>
      </c>
    </row>
    <row r="1378" spans="15:22" x14ac:dyDescent="0.25">
      <c r="O1378" t="e">
        <f>MID(LEFT(Tabelle4[[#This Row],[Spalte4]],SEARCH(".",Tabelle4[[#This Row],[Spalte4]],1)-1),SEARCH("DB",Tabelle4[[#This Row],[Spalte4]],1),20)</f>
        <v>#VALUE!</v>
      </c>
      <c r="P13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8" s="2" t="str">
        <f>IF(ISNUMBER(SEARCH(".",RIGHT(Tabelle4[[#This Row],[Spalte4]],2),1)),RIGHT(Tabelle4[[#This Row],[Spalte4]],1),"")</f>
        <v/>
      </c>
      <c r="R1378" t="e">
        <f>_xlfn.TEXTJOIN(" ",FALSE,Tabelle4[[#This Row],[H]],_xlfn.TEXTJOIN(".",TRUE,Tabelle4[[#This Row],[byte]],Tabelle4[[#This Row],[bit]]))</f>
        <v>#VALUE!</v>
      </c>
      <c r="S1378" t="str">
        <f xml:space="preserve"> "." &amp; SUBSTITUTE(SUBSTITUTE(Tabelle4[[#This Row],[Spalte3]],"[",""),"]","")</f>
        <v>.</v>
      </c>
      <c r="U1378" t="str">
        <f>IF(Tabelle4[[#This Row],[Spalte5]]="BOOL","BOOL",
IF(Tabelle4[[#This Row],[Spalte5]]="DEZ+/-",
IF(P1379-Tabelle4[[#This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8" s="4" t="e">
        <f>IF(Tabelle4[[#This Row],[Spalte5]] = "BOOL","0.1",P1379-Tabelle4[[#This Row],[byte]])</f>
        <v>#VALUE!</v>
      </c>
    </row>
    <row r="1379" spans="15:22" x14ac:dyDescent="0.25">
      <c r="O1379" t="e">
        <f>MID(LEFT(Tabelle4[[#This Row],[Spalte4]],SEARCH(".",Tabelle4[[#This Row],[Spalte4]],1)-1),SEARCH("DB",Tabelle4[[#This Row],[Spalte4]],1),20)</f>
        <v>#VALUE!</v>
      </c>
      <c r="P13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79" s="2" t="str">
        <f>IF(ISNUMBER(SEARCH(".",RIGHT(Tabelle4[[#This Row],[Spalte4]],2),1)),RIGHT(Tabelle4[[#This Row],[Spalte4]],1),"")</f>
        <v/>
      </c>
      <c r="R1379" t="e">
        <f>_xlfn.TEXTJOIN(" ",FALSE,Tabelle4[[#This Row],[H]],_xlfn.TEXTJOIN(".",TRUE,Tabelle4[[#This Row],[byte]],Tabelle4[[#This Row],[bit]]))</f>
        <v>#VALUE!</v>
      </c>
      <c r="S1379" t="str">
        <f xml:space="preserve"> "." &amp; SUBSTITUTE(SUBSTITUTE(Tabelle4[[#This Row],[Spalte3]],"[",""),"]","")</f>
        <v>.</v>
      </c>
      <c r="U1379" t="str">
        <f>IF(Tabelle4[[#This Row],[Spalte5]]="BOOL","BOOL",
IF(Tabelle4[[#This Row],[Spalte5]]="DEZ+/-",
IF(P1380-Tabelle4[[#This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79" s="4" t="e">
        <f>IF(Tabelle4[[#This Row],[Spalte5]] = "BOOL","0.1",P1380-Tabelle4[[#This Row],[byte]])</f>
        <v>#VALUE!</v>
      </c>
    </row>
    <row r="1380" spans="15:22" x14ac:dyDescent="0.25">
      <c r="O1380" t="e">
        <f>MID(LEFT(Tabelle4[[#This Row],[Spalte4]],SEARCH(".",Tabelle4[[#This Row],[Spalte4]],1)-1),SEARCH("DB",Tabelle4[[#This Row],[Spalte4]],1),20)</f>
        <v>#VALUE!</v>
      </c>
      <c r="P13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0" s="2" t="str">
        <f>IF(ISNUMBER(SEARCH(".",RIGHT(Tabelle4[[#This Row],[Spalte4]],2),1)),RIGHT(Tabelle4[[#This Row],[Spalte4]],1),"")</f>
        <v/>
      </c>
      <c r="R1380" t="e">
        <f>_xlfn.TEXTJOIN(" ",FALSE,Tabelle4[[#This Row],[H]],_xlfn.TEXTJOIN(".",TRUE,Tabelle4[[#This Row],[byte]],Tabelle4[[#This Row],[bit]]))</f>
        <v>#VALUE!</v>
      </c>
      <c r="S1380" t="str">
        <f xml:space="preserve"> "." &amp; SUBSTITUTE(SUBSTITUTE(Tabelle4[[#This Row],[Spalte3]],"[",""),"]","")</f>
        <v>.</v>
      </c>
      <c r="U1380" t="str">
        <f>IF(Tabelle4[[#This Row],[Spalte5]]="BOOL","BOOL",
IF(Tabelle4[[#This Row],[Spalte5]]="DEZ+/-",
IF(P1381-Tabelle4[[#This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0" s="4" t="e">
        <f>IF(Tabelle4[[#This Row],[Spalte5]] = "BOOL","0.1",P1381-Tabelle4[[#This Row],[byte]])</f>
        <v>#VALUE!</v>
      </c>
    </row>
    <row r="1381" spans="15:22" x14ac:dyDescent="0.25">
      <c r="O1381" t="e">
        <f>MID(LEFT(Tabelle4[[#This Row],[Spalte4]],SEARCH(".",Tabelle4[[#This Row],[Spalte4]],1)-1),SEARCH("DB",Tabelle4[[#This Row],[Spalte4]],1),20)</f>
        <v>#VALUE!</v>
      </c>
      <c r="P13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1" s="2" t="str">
        <f>IF(ISNUMBER(SEARCH(".",RIGHT(Tabelle4[[#This Row],[Spalte4]],2),1)),RIGHT(Tabelle4[[#This Row],[Spalte4]],1),"")</f>
        <v/>
      </c>
      <c r="R1381" t="e">
        <f>_xlfn.TEXTJOIN(" ",FALSE,Tabelle4[[#This Row],[H]],_xlfn.TEXTJOIN(".",TRUE,Tabelle4[[#This Row],[byte]],Tabelle4[[#This Row],[bit]]))</f>
        <v>#VALUE!</v>
      </c>
      <c r="S1381" t="str">
        <f xml:space="preserve"> "." &amp; SUBSTITUTE(SUBSTITUTE(Tabelle4[[#This Row],[Spalte3]],"[",""),"]","")</f>
        <v>.</v>
      </c>
      <c r="U1381" t="str">
        <f>IF(Tabelle4[[#This Row],[Spalte5]]="BOOL","BOOL",
IF(Tabelle4[[#This Row],[Spalte5]]="DEZ+/-",
IF(P1382-Tabelle4[[#This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1" s="4" t="e">
        <f>IF(Tabelle4[[#This Row],[Spalte5]] = "BOOL","0.1",P1382-Tabelle4[[#This Row],[byte]])</f>
        <v>#VALUE!</v>
      </c>
    </row>
    <row r="1382" spans="15:22" x14ac:dyDescent="0.25">
      <c r="O1382" t="e">
        <f>MID(LEFT(Tabelle4[[#This Row],[Spalte4]],SEARCH(".",Tabelle4[[#This Row],[Spalte4]],1)-1),SEARCH("DB",Tabelle4[[#This Row],[Spalte4]],1),20)</f>
        <v>#VALUE!</v>
      </c>
      <c r="P13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2" s="2" t="str">
        <f>IF(ISNUMBER(SEARCH(".",RIGHT(Tabelle4[[#This Row],[Spalte4]],2),1)),RIGHT(Tabelle4[[#This Row],[Spalte4]],1),"")</f>
        <v/>
      </c>
      <c r="R1382" t="e">
        <f>_xlfn.TEXTJOIN(" ",FALSE,Tabelle4[[#This Row],[H]],_xlfn.TEXTJOIN(".",TRUE,Tabelle4[[#This Row],[byte]],Tabelle4[[#This Row],[bit]]))</f>
        <v>#VALUE!</v>
      </c>
      <c r="S1382" t="str">
        <f xml:space="preserve"> "." &amp; SUBSTITUTE(SUBSTITUTE(Tabelle4[[#This Row],[Spalte3]],"[",""),"]","")</f>
        <v>.</v>
      </c>
      <c r="U1382" t="str">
        <f>IF(Tabelle4[[#This Row],[Spalte5]]="BOOL","BOOL",
IF(Tabelle4[[#This Row],[Spalte5]]="DEZ+/-",
IF(P1383-Tabelle4[[#This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2" s="4" t="e">
        <f>IF(Tabelle4[[#This Row],[Spalte5]] = "BOOL","0.1",P1383-Tabelle4[[#This Row],[byte]])</f>
        <v>#VALUE!</v>
      </c>
    </row>
    <row r="1383" spans="15:22" x14ac:dyDescent="0.25">
      <c r="O1383" t="e">
        <f>MID(LEFT(Tabelle4[[#This Row],[Spalte4]],SEARCH(".",Tabelle4[[#This Row],[Spalte4]],1)-1),SEARCH("DB",Tabelle4[[#This Row],[Spalte4]],1),20)</f>
        <v>#VALUE!</v>
      </c>
      <c r="P13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3" s="2" t="str">
        <f>IF(ISNUMBER(SEARCH(".",RIGHT(Tabelle4[[#This Row],[Spalte4]],2),1)),RIGHT(Tabelle4[[#This Row],[Spalte4]],1),"")</f>
        <v/>
      </c>
      <c r="R1383" t="e">
        <f>_xlfn.TEXTJOIN(" ",FALSE,Tabelle4[[#This Row],[H]],_xlfn.TEXTJOIN(".",TRUE,Tabelle4[[#This Row],[byte]],Tabelle4[[#This Row],[bit]]))</f>
        <v>#VALUE!</v>
      </c>
      <c r="S1383" t="str">
        <f xml:space="preserve"> "." &amp; SUBSTITUTE(SUBSTITUTE(Tabelle4[[#This Row],[Spalte3]],"[",""),"]","")</f>
        <v>.</v>
      </c>
      <c r="U1383" t="str">
        <f>IF(Tabelle4[[#This Row],[Spalte5]]="BOOL","BOOL",
IF(Tabelle4[[#This Row],[Spalte5]]="DEZ+/-",
IF(P1384-Tabelle4[[#This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3" s="4" t="e">
        <f>IF(Tabelle4[[#This Row],[Spalte5]] = "BOOL","0.1",P1384-Tabelle4[[#This Row],[byte]])</f>
        <v>#VALUE!</v>
      </c>
    </row>
    <row r="1384" spans="15:22" x14ac:dyDescent="0.25">
      <c r="O1384" t="e">
        <f>MID(LEFT(Tabelle4[[#This Row],[Spalte4]],SEARCH(".",Tabelle4[[#This Row],[Spalte4]],1)-1),SEARCH("DB",Tabelle4[[#This Row],[Spalte4]],1),20)</f>
        <v>#VALUE!</v>
      </c>
      <c r="P13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4" s="2" t="str">
        <f>IF(ISNUMBER(SEARCH(".",RIGHT(Tabelle4[[#This Row],[Spalte4]],2),1)),RIGHT(Tabelle4[[#This Row],[Spalte4]],1),"")</f>
        <v/>
      </c>
      <c r="R1384" t="e">
        <f>_xlfn.TEXTJOIN(" ",FALSE,Tabelle4[[#This Row],[H]],_xlfn.TEXTJOIN(".",TRUE,Tabelle4[[#This Row],[byte]],Tabelle4[[#This Row],[bit]]))</f>
        <v>#VALUE!</v>
      </c>
      <c r="S1384" t="str">
        <f xml:space="preserve"> "." &amp; SUBSTITUTE(SUBSTITUTE(Tabelle4[[#This Row],[Spalte3]],"[",""),"]","")</f>
        <v>.</v>
      </c>
      <c r="U1384" t="str">
        <f>IF(Tabelle4[[#This Row],[Spalte5]]="BOOL","BOOL",
IF(Tabelle4[[#This Row],[Spalte5]]="DEZ+/-",
IF(P1385-Tabelle4[[#This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4" s="4" t="e">
        <f>IF(Tabelle4[[#This Row],[Spalte5]] = "BOOL","0.1",P1385-Tabelle4[[#This Row],[byte]])</f>
        <v>#VALUE!</v>
      </c>
    </row>
    <row r="1385" spans="15:22" x14ac:dyDescent="0.25">
      <c r="O1385" t="e">
        <f>MID(LEFT(Tabelle4[[#This Row],[Spalte4]],SEARCH(".",Tabelle4[[#This Row],[Spalte4]],1)-1),SEARCH("DB",Tabelle4[[#This Row],[Spalte4]],1),20)</f>
        <v>#VALUE!</v>
      </c>
      <c r="P13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5" s="2" t="str">
        <f>IF(ISNUMBER(SEARCH(".",RIGHT(Tabelle4[[#This Row],[Spalte4]],2),1)),RIGHT(Tabelle4[[#This Row],[Spalte4]],1),"")</f>
        <v/>
      </c>
      <c r="R1385" t="e">
        <f>_xlfn.TEXTJOIN(" ",FALSE,Tabelle4[[#This Row],[H]],_xlfn.TEXTJOIN(".",TRUE,Tabelle4[[#This Row],[byte]],Tabelle4[[#This Row],[bit]]))</f>
        <v>#VALUE!</v>
      </c>
      <c r="S1385" t="str">
        <f xml:space="preserve"> "." &amp; SUBSTITUTE(SUBSTITUTE(Tabelle4[[#This Row],[Spalte3]],"[",""),"]","")</f>
        <v>.</v>
      </c>
      <c r="U1385" t="str">
        <f>IF(Tabelle4[[#This Row],[Spalte5]]="BOOL","BOOL",
IF(Tabelle4[[#This Row],[Spalte5]]="DEZ+/-",
IF(P1386-Tabelle4[[#This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5" s="4" t="e">
        <f>IF(Tabelle4[[#This Row],[Spalte5]] = "BOOL","0.1",P1386-Tabelle4[[#This Row],[byte]])</f>
        <v>#VALUE!</v>
      </c>
    </row>
    <row r="1386" spans="15:22" x14ac:dyDescent="0.25">
      <c r="O1386" t="e">
        <f>MID(LEFT(Tabelle4[[#This Row],[Spalte4]],SEARCH(".",Tabelle4[[#This Row],[Spalte4]],1)-1),SEARCH("DB",Tabelle4[[#This Row],[Spalte4]],1),20)</f>
        <v>#VALUE!</v>
      </c>
      <c r="P13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6" s="2" t="str">
        <f>IF(ISNUMBER(SEARCH(".",RIGHT(Tabelle4[[#This Row],[Spalte4]],2),1)),RIGHT(Tabelle4[[#This Row],[Spalte4]],1),"")</f>
        <v/>
      </c>
      <c r="R1386" t="e">
        <f>_xlfn.TEXTJOIN(" ",FALSE,Tabelle4[[#This Row],[H]],_xlfn.TEXTJOIN(".",TRUE,Tabelle4[[#This Row],[byte]],Tabelle4[[#This Row],[bit]]))</f>
        <v>#VALUE!</v>
      </c>
      <c r="S1386" t="str">
        <f xml:space="preserve"> "." &amp; SUBSTITUTE(SUBSTITUTE(Tabelle4[[#This Row],[Spalte3]],"[",""),"]","")</f>
        <v>.</v>
      </c>
      <c r="U1386" t="str">
        <f>IF(Tabelle4[[#This Row],[Spalte5]]="BOOL","BOOL",
IF(Tabelle4[[#This Row],[Spalte5]]="DEZ+/-",
IF(P1387-Tabelle4[[#This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6" s="4" t="e">
        <f>IF(Tabelle4[[#This Row],[Spalte5]] = "BOOL","0.1",P1387-Tabelle4[[#This Row],[byte]])</f>
        <v>#VALUE!</v>
      </c>
    </row>
    <row r="1387" spans="15:22" x14ac:dyDescent="0.25">
      <c r="O1387" t="e">
        <f>MID(LEFT(Tabelle4[[#This Row],[Spalte4]],SEARCH(".",Tabelle4[[#This Row],[Spalte4]],1)-1),SEARCH("DB",Tabelle4[[#This Row],[Spalte4]],1),20)</f>
        <v>#VALUE!</v>
      </c>
      <c r="P13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7" s="2" t="str">
        <f>IF(ISNUMBER(SEARCH(".",RIGHT(Tabelle4[[#This Row],[Spalte4]],2),1)),RIGHT(Tabelle4[[#This Row],[Spalte4]],1),"")</f>
        <v/>
      </c>
      <c r="R1387" t="e">
        <f>_xlfn.TEXTJOIN(" ",FALSE,Tabelle4[[#This Row],[H]],_xlfn.TEXTJOIN(".",TRUE,Tabelle4[[#This Row],[byte]],Tabelle4[[#This Row],[bit]]))</f>
        <v>#VALUE!</v>
      </c>
      <c r="S1387" t="str">
        <f xml:space="preserve"> "." &amp; SUBSTITUTE(SUBSTITUTE(Tabelle4[[#This Row],[Spalte3]],"[",""),"]","")</f>
        <v>.</v>
      </c>
      <c r="U1387" t="str">
        <f>IF(Tabelle4[[#This Row],[Spalte5]]="BOOL","BOOL",
IF(Tabelle4[[#This Row],[Spalte5]]="DEZ+/-",
IF(P1388-Tabelle4[[#This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7" s="4" t="e">
        <f>IF(Tabelle4[[#This Row],[Spalte5]] = "BOOL","0.1",P1388-Tabelle4[[#This Row],[byte]])</f>
        <v>#VALUE!</v>
      </c>
    </row>
    <row r="1388" spans="15:22" x14ac:dyDescent="0.25">
      <c r="O1388" t="e">
        <f>MID(LEFT(Tabelle4[[#This Row],[Spalte4]],SEARCH(".",Tabelle4[[#This Row],[Spalte4]],1)-1),SEARCH("DB",Tabelle4[[#This Row],[Spalte4]],1),20)</f>
        <v>#VALUE!</v>
      </c>
      <c r="P13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8" s="2" t="str">
        <f>IF(ISNUMBER(SEARCH(".",RIGHT(Tabelle4[[#This Row],[Spalte4]],2),1)),RIGHT(Tabelle4[[#This Row],[Spalte4]],1),"")</f>
        <v/>
      </c>
      <c r="R1388" t="e">
        <f>_xlfn.TEXTJOIN(" ",FALSE,Tabelle4[[#This Row],[H]],_xlfn.TEXTJOIN(".",TRUE,Tabelle4[[#This Row],[byte]],Tabelle4[[#This Row],[bit]]))</f>
        <v>#VALUE!</v>
      </c>
      <c r="S1388" t="str">
        <f xml:space="preserve"> "." &amp; SUBSTITUTE(SUBSTITUTE(Tabelle4[[#This Row],[Spalte3]],"[",""),"]","")</f>
        <v>.</v>
      </c>
      <c r="U1388" t="str">
        <f>IF(Tabelle4[[#This Row],[Spalte5]]="BOOL","BOOL",
IF(Tabelle4[[#This Row],[Spalte5]]="DEZ+/-",
IF(P1389-Tabelle4[[#This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8" s="4" t="e">
        <f>IF(Tabelle4[[#This Row],[Spalte5]] = "BOOL","0.1",P1389-Tabelle4[[#This Row],[byte]])</f>
        <v>#VALUE!</v>
      </c>
    </row>
    <row r="1389" spans="15:22" x14ac:dyDescent="0.25">
      <c r="O1389" t="e">
        <f>MID(LEFT(Tabelle4[[#This Row],[Spalte4]],SEARCH(".",Tabelle4[[#This Row],[Spalte4]],1)-1),SEARCH("DB",Tabelle4[[#This Row],[Spalte4]],1),20)</f>
        <v>#VALUE!</v>
      </c>
      <c r="P13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89" s="2" t="str">
        <f>IF(ISNUMBER(SEARCH(".",RIGHT(Tabelle4[[#This Row],[Spalte4]],2),1)),RIGHT(Tabelle4[[#This Row],[Spalte4]],1),"")</f>
        <v/>
      </c>
      <c r="R1389" t="e">
        <f>_xlfn.TEXTJOIN(" ",FALSE,Tabelle4[[#This Row],[H]],_xlfn.TEXTJOIN(".",TRUE,Tabelle4[[#This Row],[byte]],Tabelle4[[#This Row],[bit]]))</f>
        <v>#VALUE!</v>
      </c>
      <c r="S1389" t="str">
        <f xml:space="preserve"> "." &amp; SUBSTITUTE(SUBSTITUTE(Tabelle4[[#This Row],[Spalte3]],"[",""),"]","")</f>
        <v>.</v>
      </c>
      <c r="U1389" t="str">
        <f>IF(Tabelle4[[#This Row],[Spalte5]]="BOOL","BOOL",
IF(Tabelle4[[#This Row],[Spalte5]]="DEZ+/-",
IF(P1390-Tabelle4[[#This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89" s="4" t="e">
        <f>IF(Tabelle4[[#This Row],[Spalte5]] = "BOOL","0.1",P1390-Tabelle4[[#This Row],[byte]])</f>
        <v>#VALUE!</v>
      </c>
    </row>
    <row r="1390" spans="15:22" x14ac:dyDescent="0.25">
      <c r="O1390" t="e">
        <f>MID(LEFT(Tabelle4[[#This Row],[Spalte4]],SEARCH(".",Tabelle4[[#This Row],[Spalte4]],1)-1),SEARCH("DB",Tabelle4[[#This Row],[Spalte4]],1),20)</f>
        <v>#VALUE!</v>
      </c>
      <c r="P13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0" s="2" t="str">
        <f>IF(ISNUMBER(SEARCH(".",RIGHT(Tabelle4[[#This Row],[Spalte4]],2),1)),RIGHT(Tabelle4[[#This Row],[Spalte4]],1),"")</f>
        <v/>
      </c>
      <c r="R1390" t="e">
        <f>_xlfn.TEXTJOIN(" ",FALSE,Tabelle4[[#This Row],[H]],_xlfn.TEXTJOIN(".",TRUE,Tabelle4[[#This Row],[byte]],Tabelle4[[#This Row],[bit]]))</f>
        <v>#VALUE!</v>
      </c>
      <c r="S1390" t="str">
        <f xml:space="preserve"> "." &amp; SUBSTITUTE(SUBSTITUTE(Tabelle4[[#This Row],[Spalte3]],"[",""),"]","")</f>
        <v>.</v>
      </c>
      <c r="U1390" t="str">
        <f>IF(Tabelle4[[#This Row],[Spalte5]]="BOOL","BOOL",
IF(Tabelle4[[#This Row],[Spalte5]]="DEZ+/-",
IF(P1391-Tabelle4[[#This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0" s="4" t="e">
        <f>IF(Tabelle4[[#This Row],[Spalte5]] = "BOOL","0.1",P1391-Tabelle4[[#This Row],[byte]])</f>
        <v>#VALUE!</v>
      </c>
    </row>
    <row r="1391" spans="15:22" x14ac:dyDescent="0.25">
      <c r="O1391" t="e">
        <f>MID(LEFT(Tabelle4[[#This Row],[Spalte4]],SEARCH(".",Tabelle4[[#This Row],[Spalte4]],1)-1),SEARCH("DB",Tabelle4[[#This Row],[Spalte4]],1),20)</f>
        <v>#VALUE!</v>
      </c>
      <c r="P13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1" s="2" t="str">
        <f>IF(ISNUMBER(SEARCH(".",RIGHT(Tabelle4[[#This Row],[Spalte4]],2),1)),RIGHT(Tabelle4[[#This Row],[Spalte4]],1),"")</f>
        <v/>
      </c>
      <c r="R1391" t="e">
        <f>_xlfn.TEXTJOIN(" ",FALSE,Tabelle4[[#This Row],[H]],_xlfn.TEXTJOIN(".",TRUE,Tabelle4[[#This Row],[byte]],Tabelle4[[#This Row],[bit]]))</f>
        <v>#VALUE!</v>
      </c>
      <c r="S1391" t="str">
        <f xml:space="preserve"> "." &amp; SUBSTITUTE(SUBSTITUTE(Tabelle4[[#This Row],[Spalte3]],"[",""),"]","")</f>
        <v>.</v>
      </c>
      <c r="U1391" t="str">
        <f>IF(Tabelle4[[#This Row],[Spalte5]]="BOOL","BOOL",
IF(Tabelle4[[#This Row],[Spalte5]]="DEZ+/-",
IF(P1392-Tabelle4[[#This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1" s="4" t="e">
        <f>IF(Tabelle4[[#This Row],[Spalte5]] = "BOOL","0.1",P1392-Tabelle4[[#This Row],[byte]])</f>
        <v>#VALUE!</v>
      </c>
    </row>
    <row r="1392" spans="15:22" x14ac:dyDescent="0.25">
      <c r="O1392" t="e">
        <f>MID(LEFT(Tabelle4[[#This Row],[Spalte4]],SEARCH(".",Tabelle4[[#This Row],[Spalte4]],1)-1),SEARCH("DB",Tabelle4[[#This Row],[Spalte4]],1),20)</f>
        <v>#VALUE!</v>
      </c>
      <c r="P13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2" s="2" t="str">
        <f>IF(ISNUMBER(SEARCH(".",RIGHT(Tabelle4[[#This Row],[Spalte4]],2),1)),RIGHT(Tabelle4[[#This Row],[Spalte4]],1),"")</f>
        <v/>
      </c>
      <c r="R1392" t="e">
        <f>_xlfn.TEXTJOIN(" ",FALSE,Tabelle4[[#This Row],[H]],_xlfn.TEXTJOIN(".",TRUE,Tabelle4[[#This Row],[byte]],Tabelle4[[#This Row],[bit]]))</f>
        <v>#VALUE!</v>
      </c>
      <c r="S1392" t="str">
        <f xml:space="preserve"> "." &amp; SUBSTITUTE(SUBSTITUTE(Tabelle4[[#This Row],[Spalte3]],"[",""),"]","")</f>
        <v>.</v>
      </c>
      <c r="U1392" t="str">
        <f>IF(Tabelle4[[#This Row],[Spalte5]]="BOOL","BOOL",
IF(Tabelle4[[#This Row],[Spalte5]]="DEZ+/-",
IF(P1393-Tabelle4[[#This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2" s="4" t="e">
        <f>IF(Tabelle4[[#This Row],[Spalte5]] = "BOOL","0.1",P1393-Tabelle4[[#This Row],[byte]])</f>
        <v>#VALUE!</v>
      </c>
    </row>
    <row r="1393" spans="15:22" x14ac:dyDescent="0.25">
      <c r="O1393" t="e">
        <f>MID(LEFT(Tabelle4[[#This Row],[Spalte4]],SEARCH(".",Tabelle4[[#This Row],[Spalte4]],1)-1),SEARCH("DB",Tabelle4[[#This Row],[Spalte4]],1),20)</f>
        <v>#VALUE!</v>
      </c>
      <c r="P13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3" s="2" t="str">
        <f>IF(ISNUMBER(SEARCH(".",RIGHT(Tabelle4[[#This Row],[Spalte4]],2),1)),RIGHT(Tabelle4[[#This Row],[Spalte4]],1),"")</f>
        <v/>
      </c>
      <c r="R1393" t="e">
        <f>_xlfn.TEXTJOIN(" ",FALSE,Tabelle4[[#This Row],[H]],_xlfn.TEXTJOIN(".",TRUE,Tabelle4[[#This Row],[byte]],Tabelle4[[#This Row],[bit]]))</f>
        <v>#VALUE!</v>
      </c>
      <c r="S1393" t="str">
        <f xml:space="preserve"> "." &amp; SUBSTITUTE(SUBSTITUTE(Tabelle4[[#This Row],[Spalte3]],"[",""),"]","")</f>
        <v>.</v>
      </c>
      <c r="U1393" t="str">
        <f>IF(Tabelle4[[#This Row],[Spalte5]]="BOOL","BOOL",
IF(Tabelle4[[#This Row],[Spalte5]]="DEZ+/-",
IF(P1394-Tabelle4[[#This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3" s="4" t="e">
        <f>IF(Tabelle4[[#This Row],[Spalte5]] = "BOOL","0.1",P1394-Tabelle4[[#This Row],[byte]])</f>
        <v>#VALUE!</v>
      </c>
    </row>
    <row r="1394" spans="15:22" x14ac:dyDescent="0.25">
      <c r="O1394" t="e">
        <f>MID(LEFT(Tabelle4[[#This Row],[Spalte4]],SEARCH(".",Tabelle4[[#This Row],[Spalte4]],1)-1),SEARCH("DB",Tabelle4[[#This Row],[Spalte4]],1),20)</f>
        <v>#VALUE!</v>
      </c>
      <c r="P13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4" s="2" t="str">
        <f>IF(ISNUMBER(SEARCH(".",RIGHT(Tabelle4[[#This Row],[Spalte4]],2),1)),RIGHT(Tabelle4[[#This Row],[Spalte4]],1),"")</f>
        <v/>
      </c>
      <c r="R1394" t="e">
        <f>_xlfn.TEXTJOIN(" ",FALSE,Tabelle4[[#This Row],[H]],_xlfn.TEXTJOIN(".",TRUE,Tabelle4[[#This Row],[byte]],Tabelle4[[#This Row],[bit]]))</f>
        <v>#VALUE!</v>
      </c>
      <c r="S1394" t="str">
        <f xml:space="preserve"> "." &amp; SUBSTITUTE(SUBSTITUTE(Tabelle4[[#This Row],[Spalte3]],"[",""),"]","")</f>
        <v>.</v>
      </c>
      <c r="U1394" t="str">
        <f>IF(Tabelle4[[#This Row],[Spalte5]]="BOOL","BOOL",
IF(Tabelle4[[#This Row],[Spalte5]]="DEZ+/-",
IF(P1395-Tabelle4[[#This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4" s="4" t="e">
        <f>IF(Tabelle4[[#This Row],[Spalte5]] = "BOOL","0.1",P1395-Tabelle4[[#This Row],[byte]])</f>
        <v>#VALUE!</v>
      </c>
    </row>
    <row r="1395" spans="15:22" x14ac:dyDescent="0.25">
      <c r="O1395" t="e">
        <f>MID(LEFT(Tabelle4[[#This Row],[Spalte4]],SEARCH(".",Tabelle4[[#This Row],[Spalte4]],1)-1),SEARCH("DB",Tabelle4[[#This Row],[Spalte4]],1),20)</f>
        <v>#VALUE!</v>
      </c>
      <c r="P13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5" s="2" t="str">
        <f>IF(ISNUMBER(SEARCH(".",RIGHT(Tabelle4[[#This Row],[Spalte4]],2),1)),RIGHT(Tabelle4[[#This Row],[Spalte4]],1),"")</f>
        <v/>
      </c>
      <c r="R1395" t="e">
        <f>_xlfn.TEXTJOIN(" ",FALSE,Tabelle4[[#This Row],[H]],_xlfn.TEXTJOIN(".",TRUE,Tabelle4[[#This Row],[byte]],Tabelle4[[#This Row],[bit]]))</f>
        <v>#VALUE!</v>
      </c>
      <c r="S1395" t="str">
        <f xml:space="preserve"> "." &amp; SUBSTITUTE(SUBSTITUTE(Tabelle4[[#This Row],[Spalte3]],"[",""),"]","")</f>
        <v>.</v>
      </c>
      <c r="U1395" t="str">
        <f>IF(Tabelle4[[#This Row],[Spalte5]]="BOOL","BOOL",
IF(Tabelle4[[#This Row],[Spalte5]]="DEZ+/-",
IF(P1396-Tabelle4[[#This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5" s="4" t="e">
        <f>IF(Tabelle4[[#This Row],[Spalte5]] = "BOOL","0.1",P1396-Tabelle4[[#This Row],[byte]])</f>
        <v>#VALUE!</v>
      </c>
    </row>
    <row r="1396" spans="15:22" x14ac:dyDescent="0.25">
      <c r="O1396" t="e">
        <f>MID(LEFT(Tabelle4[[#This Row],[Spalte4]],SEARCH(".",Tabelle4[[#This Row],[Spalte4]],1)-1),SEARCH("DB",Tabelle4[[#This Row],[Spalte4]],1),20)</f>
        <v>#VALUE!</v>
      </c>
      <c r="P13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6" s="2" t="str">
        <f>IF(ISNUMBER(SEARCH(".",RIGHT(Tabelle4[[#This Row],[Spalte4]],2),1)),RIGHT(Tabelle4[[#This Row],[Spalte4]],1),"")</f>
        <v/>
      </c>
      <c r="R1396" t="e">
        <f>_xlfn.TEXTJOIN(" ",FALSE,Tabelle4[[#This Row],[H]],_xlfn.TEXTJOIN(".",TRUE,Tabelle4[[#This Row],[byte]],Tabelle4[[#This Row],[bit]]))</f>
        <v>#VALUE!</v>
      </c>
      <c r="S1396" t="str">
        <f xml:space="preserve"> "." &amp; SUBSTITUTE(SUBSTITUTE(Tabelle4[[#This Row],[Spalte3]],"[",""),"]","")</f>
        <v>.</v>
      </c>
      <c r="U1396" t="str">
        <f>IF(Tabelle4[[#This Row],[Spalte5]]="BOOL","BOOL",
IF(Tabelle4[[#This Row],[Spalte5]]="DEZ+/-",
IF(P1397-Tabelle4[[#This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6" s="4" t="e">
        <f>IF(Tabelle4[[#This Row],[Spalte5]] = "BOOL","0.1",P1397-Tabelle4[[#This Row],[byte]])</f>
        <v>#VALUE!</v>
      </c>
    </row>
    <row r="1397" spans="15:22" x14ac:dyDescent="0.25">
      <c r="O1397" t="e">
        <f>MID(LEFT(Tabelle4[[#This Row],[Spalte4]],SEARCH(".",Tabelle4[[#This Row],[Spalte4]],1)-1),SEARCH("DB",Tabelle4[[#This Row],[Spalte4]],1),20)</f>
        <v>#VALUE!</v>
      </c>
      <c r="P13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7" s="2" t="str">
        <f>IF(ISNUMBER(SEARCH(".",RIGHT(Tabelle4[[#This Row],[Spalte4]],2),1)),RIGHT(Tabelle4[[#This Row],[Spalte4]],1),"")</f>
        <v/>
      </c>
      <c r="R1397" t="e">
        <f>_xlfn.TEXTJOIN(" ",FALSE,Tabelle4[[#This Row],[H]],_xlfn.TEXTJOIN(".",TRUE,Tabelle4[[#This Row],[byte]],Tabelle4[[#This Row],[bit]]))</f>
        <v>#VALUE!</v>
      </c>
      <c r="S1397" t="str">
        <f xml:space="preserve"> "." &amp; SUBSTITUTE(SUBSTITUTE(Tabelle4[[#This Row],[Spalte3]],"[",""),"]","")</f>
        <v>.</v>
      </c>
      <c r="U1397" t="str">
        <f>IF(Tabelle4[[#This Row],[Spalte5]]="BOOL","BOOL",
IF(Tabelle4[[#This Row],[Spalte5]]="DEZ+/-",
IF(P1398-Tabelle4[[#This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7" s="4" t="e">
        <f>IF(Tabelle4[[#This Row],[Spalte5]] = "BOOL","0.1",P1398-Tabelle4[[#This Row],[byte]])</f>
        <v>#VALUE!</v>
      </c>
    </row>
    <row r="1398" spans="15:22" x14ac:dyDescent="0.25">
      <c r="O1398" t="e">
        <f>MID(LEFT(Tabelle4[[#This Row],[Spalte4]],SEARCH(".",Tabelle4[[#This Row],[Spalte4]],1)-1),SEARCH("DB",Tabelle4[[#This Row],[Spalte4]],1),20)</f>
        <v>#VALUE!</v>
      </c>
      <c r="P13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8" s="2" t="str">
        <f>IF(ISNUMBER(SEARCH(".",RIGHT(Tabelle4[[#This Row],[Spalte4]],2),1)),RIGHT(Tabelle4[[#This Row],[Spalte4]],1),"")</f>
        <v/>
      </c>
      <c r="R1398" t="e">
        <f>_xlfn.TEXTJOIN(" ",FALSE,Tabelle4[[#This Row],[H]],_xlfn.TEXTJOIN(".",TRUE,Tabelle4[[#This Row],[byte]],Tabelle4[[#This Row],[bit]]))</f>
        <v>#VALUE!</v>
      </c>
      <c r="S1398" t="str">
        <f xml:space="preserve"> "." &amp; SUBSTITUTE(SUBSTITUTE(Tabelle4[[#This Row],[Spalte3]],"[",""),"]","")</f>
        <v>.</v>
      </c>
      <c r="U1398" t="str">
        <f>IF(Tabelle4[[#This Row],[Spalte5]]="BOOL","BOOL",
IF(Tabelle4[[#This Row],[Spalte5]]="DEZ+/-",
IF(P1399-Tabelle4[[#This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8" s="4" t="e">
        <f>IF(Tabelle4[[#This Row],[Spalte5]] = "BOOL","0.1",P1399-Tabelle4[[#This Row],[byte]])</f>
        <v>#VALUE!</v>
      </c>
    </row>
    <row r="1399" spans="15:22" x14ac:dyDescent="0.25">
      <c r="O1399" t="e">
        <f>MID(LEFT(Tabelle4[[#This Row],[Spalte4]],SEARCH(".",Tabelle4[[#This Row],[Spalte4]],1)-1),SEARCH("DB",Tabelle4[[#This Row],[Spalte4]],1),20)</f>
        <v>#VALUE!</v>
      </c>
      <c r="P13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399" s="2" t="str">
        <f>IF(ISNUMBER(SEARCH(".",RIGHT(Tabelle4[[#This Row],[Spalte4]],2),1)),RIGHT(Tabelle4[[#This Row],[Spalte4]],1),"")</f>
        <v/>
      </c>
      <c r="R1399" t="e">
        <f>_xlfn.TEXTJOIN(" ",FALSE,Tabelle4[[#This Row],[H]],_xlfn.TEXTJOIN(".",TRUE,Tabelle4[[#This Row],[byte]],Tabelle4[[#This Row],[bit]]))</f>
        <v>#VALUE!</v>
      </c>
      <c r="S1399" t="str">
        <f xml:space="preserve"> "." &amp; SUBSTITUTE(SUBSTITUTE(Tabelle4[[#This Row],[Spalte3]],"[",""),"]","")</f>
        <v>.</v>
      </c>
      <c r="U1399" t="str">
        <f>IF(Tabelle4[[#This Row],[Spalte5]]="BOOL","BOOL",
IF(Tabelle4[[#This Row],[Spalte5]]="DEZ+/-",
IF(P1400-Tabelle4[[#This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399" s="4" t="e">
        <f>IF(Tabelle4[[#This Row],[Spalte5]] = "BOOL","0.1",P1400-Tabelle4[[#This Row],[byte]])</f>
        <v>#VALUE!</v>
      </c>
    </row>
    <row r="1400" spans="15:22" x14ac:dyDescent="0.25">
      <c r="O1400" t="e">
        <f>MID(LEFT(Tabelle4[[#This Row],[Spalte4]],SEARCH(".",Tabelle4[[#This Row],[Spalte4]],1)-1),SEARCH("DB",Tabelle4[[#This Row],[Spalte4]],1),20)</f>
        <v>#VALUE!</v>
      </c>
      <c r="P14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0" s="2" t="str">
        <f>IF(ISNUMBER(SEARCH(".",RIGHT(Tabelle4[[#This Row],[Spalte4]],2),1)),RIGHT(Tabelle4[[#This Row],[Spalte4]],1),"")</f>
        <v/>
      </c>
      <c r="R1400" t="e">
        <f>_xlfn.TEXTJOIN(" ",FALSE,Tabelle4[[#This Row],[H]],_xlfn.TEXTJOIN(".",TRUE,Tabelle4[[#This Row],[byte]],Tabelle4[[#This Row],[bit]]))</f>
        <v>#VALUE!</v>
      </c>
      <c r="S1400" t="str">
        <f xml:space="preserve"> "." &amp; SUBSTITUTE(SUBSTITUTE(Tabelle4[[#This Row],[Spalte3]],"[",""),"]","")</f>
        <v>.</v>
      </c>
      <c r="U1400" t="str">
        <f>IF(Tabelle4[[#This Row],[Spalte5]]="BOOL","BOOL",
IF(Tabelle4[[#This Row],[Spalte5]]="DEZ+/-",
IF(P1401-Tabelle4[[#This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0" s="4" t="e">
        <f>IF(Tabelle4[[#This Row],[Spalte5]] = "BOOL","0.1",P1401-Tabelle4[[#This Row],[byte]])</f>
        <v>#VALUE!</v>
      </c>
    </row>
    <row r="1401" spans="15:22" x14ac:dyDescent="0.25">
      <c r="O1401" t="e">
        <f>MID(LEFT(Tabelle4[[#This Row],[Spalte4]],SEARCH(".",Tabelle4[[#This Row],[Spalte4]],1)-1),SEARCH("DB",Tabelle4[[#This Row],[Spalte4]],1),20)</f>
        <v>#VALUE!</v>
      </c>
      <c r="P14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1" s="2" t="str">
        <f>IF(ISNUMBER(SEARCH(".",RIGHT(Tabelle4[[#This Row],[Spalte4]],2),1)),RIGHT(Tabelle4[[#This Row],[Spalte4]],1),"")</f>
        <v/>
      </c>
      <c r="R1401" t="e">
        <f>_xlfn.TEXTJOIN(" ",FALSE,Tabelle4[[#This Row],[H]],_xlfn.TEXTJOIN(".",TRUE,Tabelle4[[#This Row],[byte]],Tabelle4[[#This Row],[bit]]))</f>
        <v>#VALUE!</v>
      </c>
      <c r="S1401" t="str">
        <f xml:space="preserve"> "." &amp; SUBSTITUTE(SUBSTITUTE(Tabelle4[[#This Row],[Spalte3]],"[",""),"]","")</f>
        <v>.</v>
      </c>
      <c r="U1401" t="str">
        <f>IF(Tabelle4[[#This Row],[Spalte5]]="BOOL","BOOL",
IF(Tabelle4[[#This Row],[Spalte5]]="DEZ+/-",
IF(P1402-Tabelle4[[#This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1" s="4" t="e">
        <f>IF(Tabelle4[[#This Row],[Spalte5]] = "BOOL","0.1",P1402-Tabelle4[[#This Row],[byte]])</f>
        <v>#VALUE!</v>
      </c>
    </row>
    <row r="1402" spans="15:22" x14ac:dyDescent="0.25">
      <c r="O1402" t="e">
        <f>MID(LEFT(Tabelle4[[#This Row],[Spalte4]],SEARCH(".",Tabelle4[[#This Row],[Spalte4]],1)-1),SEARCH("DB",Tabelle4[[#This Row],[Spalte4]],1),20)</f>
        <v>#VALUE!</v>
      </c>
      <c r="P14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2" s="2" t="str">
        <f>IF(ISNUMBER(SEARCH(".",RIGHT(Tabelle4[[#This Row],[Spalte4]],2),1)),RIGHT(Tabelle4[[#This Row],[Spalte4]],1),"")</f>
        <v/>
      </c>
      <c r="R1402" t="e">
        <f>_xlfn.TEXTJOIN(" ",FALSE,Tabelle4[[#This Row],[H]],_xlfn.TEXTJOIN(".",TRUE,Tabelle4[[#This Row],[byte]],Tabelle4[[#This Row],[bit]]))</f>
        <v>#VALUE!</v>
      </c>
      <c r="S1402" t="str">
        <f xml:space="preserve"> "." &amp; SUBSTITUTE(SUBSTITUTE(Tabelle4[[#This Row],[Spalte3]],"[",""),"]","")</f>
        <v>.</v>
      </c>
      <c r="U1402" t="str">
        <f>IF(Tabelle4[[#This Row],[Spalte5]]="BOOL","BOOL",
IF(Tabelle4[[#This Row],[Spalte5]]="DEZ+/-",
IF(P1403-Tabelle4[[#This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2" s="4" t="e">
        <f>IF(Tabelle4[[#This Row],[Spalte5]] = "BOOL","0.1",P1403-Tabelle4[[#This Row],[byte]])</f>
        <v>#VALUE!</v>
      </c>
    </row>
    <row r="1403" spans="15:22" x14ac:dyDescent="0.25">
      <c r="O1403" t="e">
        <f>MID(LEFT(Tabelle4[[#This Row],[Spalte4]],SEARCH(".",Tabelle4[[#This Row],[Spalte4]],1)-1),SEARCH("DB",Tabelle4[[#This Row],[Spalte4]],1),20)</f>
        <v>#VALUE!</v>
      </c>
      <c r="P14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3" s="2" t="str">
        <f>IF(ISNUMBER(SEARCH(".",RIGHT(Tabelle4[[#This Row],[Spalte4]],2),1)),RIGHT(Tabelle4[[#This Row],[Spalte4]],1),"")</f>
        <v/>
      </c>
      <c r="R1403" t="e">
        <f>_xlfn.TEXTJOIN(" ",FALSE,Tabelle4[[#This Row],[H]],_xlfn.TEXTJOIN(".",TRUE,Tabelle4[[#This Row],[byte]],Tabelle4[[#This Row],[bit]]))</f>
        <v>#VALUE!</v>
      </c>
      <c r="S1403" t="str">
        <f xml:space="preserve"> "." &amp; SUBSTITUTE(SUBSTITUTE(Tabelle4[[#This Row],[Spalte3]],"[",""),"]","")</f>
        <v>.</v>
      </c>
      <c r="U1403" t="str">
        <f>IF(Tabelle4[[#This Row],[Spalte5]]="BOOL","BOOL",
IF(Tabelle4[[#This Row],[Spalte5]]="DEZ+/-",
IF(P1404-Tabelle4[[#This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3" s="4" t="e">
        <f>IF(Tabelle4[[#This Row],[Spalte5]] = "BOOL","0.1",P1404-Tabelle4[[#This Row],[byte]])</f>
        <v>#VALUE!</v>
      </c>
    </row>
    <row r="1404" spans="15:22" x14ac:dyDescent="0.25">
      <c r="O1404" t="e">
        <f>MID(LEFT(Tabelle4[[#This Row],[Spalte4]],SEARCH(".",Tabelle4[[#This Row],[Spalte4]],1)-1),SEARCH("DB",Tabelle4[[#This Row],[Spalte4]],1),20)</f>
        <v>#VALUE!</v>
      </c>
      <c r="P14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4" s="2" t="str">
        <f>IF(ISNUMBER(SEARCH(".",RIGHT(Tabelle4[[#This Row],[Spalte4]],2),1)),RIGHT(Tabelle4[[#This Row],[Spalte4]],1),"")</f>
        <v/>
      </c>
      <c r="R1404" t="e">
        <f>_xlfn.TEXTJOIN(" ",FALSE,Tabelle4[[#This Row],[H]],_xlfn.TEXTJOIN(".",TRUE,Tabelle4[[#This Row],[byte]],Tabelle4[[#This Row],[bit]]))</f>
        <v>#VALUE!</v>
      </c>
      <c r="S1404" t="str">
        <f xml:space="preserve"> "." &amp; SUBSTITUTE(SUBSTITUTE(Tabelle4[[#This Row],[Spalte3]],"[",""),"]","")</f>
        <v>.</v>
      </c>
      <c r="U1404" t="str">
        <f>IF(Tabelle4[[#This Row],[Spalte5]]="BOOL","BOOL",
IF(Tabelle4[[#This Row],[Spalte5]]="DEZ+/-",
IF(P1405-Tabelle4[[#This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4" s="4" t="e">
        <f>IF(Tabelle4[[#This Row],[Spalte5]] = "BOOL","0.1",P1405-Tabelle4[[#This Row],[byte]])</f>
        <v>#VALUE!</v>
      </c>
    </row>
    <row r="1405" spans="15:22" x14ac:dyDescent="0.25">
      <c r="O1405" t="e">
        <f>MID(LEFT(Tabelle4[[#This Row],[Spalte4]],SEARCH(".",Tabelle4[[#This Row],[Spalte4]],1)-1),SEARCH("DB",Tabelle4[[#This Row],[Spalte4]],1),20)</f>
        <v>#VALUE!</v>
      </c>
      <c r="P14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5" s="2" t="str">
        <f>IF(ISNUMBER(SEARCH(".",RIGHT(Tabelle4[[#This Row],[Spalte4]],2),1)),RIGHT(Tabelle4[[#This Row],[Spalte4]],1),"")</f>
        <v/>
      </c>
      <c r="R1405" t="e">
        <f>_xlfn.TEXTJOIN(" ",FALSE,Tabelle4[[#This Row],[H]],_xlfn.TEXTJOIN(".",TRUE,Tabelle4[[#This Row],[byte]],Tabelle4[[#This Row],[bit]]))</f>
        <v>#VALUE!</v>
      </c>
      <c r="S1405" t="str">
        <f xml:space="preserve"> "." &amp; SUBSTITUTE(SUBSTITUTE(Tabelle4[[#This Row],[Spalte3]],"[",""),"]","")</f>
        <v>.</v>
      </c>
      <c r="U1405" t="str">
        <f>IF(Tabelle4[[#This Row],[Spalte5]]="BOOL","BOOL",
IF(Tabelle4[[#This Row],[Spalte5]]="DEZ+/-",
IF(P1406-Tabelle4[[#This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5" s="4" t="e">
        <f>IF(Tabelle4[[#This Row],[Spalte5]] = "BOOL","0.1",P1406-Tabelle4[[#This Row],[byte]])</f>
        <v>#VALUE!</v>
      </c>
    </row>
    <row r="1406" spans="15:22" x14ac:dyDescent="0.25">
      <c r="O1406" t="e">
        <f>MID(LEFT(Tabelle4[[#This Row],[Spalte4]],SEARCH(".",Tabelle4[[#This Row],[Spalte4]],1)-1),SEARCH("DB",Tabelle4[[#This Row],[Spalte4]],1),20)</f>
        <v>#VALUE!</v>
      </c>
      <c r="P14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6" s="2" t="str">
        <f>IF(ISNUMBER(SEARCH(".",RIGHT(Tabelle4[[#This Row],[Spalte4]],2),1)),RIGHT(Tabelle4[[#This Row],[Spalte4]],1),"")</f>
        <v/>
      </c>
      <c r="R1406" t="e">
        <f>_xlfn.TEXTJOIN(" ",FALSE,Tabelle4[[#This Row],[H]],_xlfn.TEXTJOIN(".",TRUE,Tabelle4[[#This Row],[byte]],Tabelle4[[#This Row],[bit]]))</f>
        <v>#VALUE!</v>
      </c>
      <c r="S1406" t="str">
        <f xml:space="preserve"> "." &amp; SUBSTITUTE(SUBSTITUTE(Tabelle4[[#This Row],[Spalte3]],"[",""),"]","")</f>
        <v>.</v>
      </c>
      <c r="U1406" t="str">
        <f>IF(Tabelle4[[#This Row],[Spalte5]]="BOOL","BOOL",
IF(Tabelle4[[#This Row],[Spalte5]]="DEZ+/-",
IF(P1407-Tabelle4[[#This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6" s="4" t="e">
        <f>IF(Tabelle4[[#This Row],[Spalte5]] = "BOOL","0.1",P1407-Tabelle4[[#This Row],[byte]])</f>
        <v>#VALUE!</v>
      </c>
    </row>
    <row r="1407" spans="15:22" x14ac:dyDescent="0.25">
      <c r="O1407" t="e">
        <f>MID(LEFT(Tabelle4[[#This Row],[Spalte4]],SEARCH(".",Tabelle4[[#This Row],[Spalte4]],1)-1),SEARCH("DB",Tabelle4[[#This Row],[Spalte4]],1),20)</f>
        <v>#VALUE!</v>
      </c>
      <c r="P14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7" s="2" t="str">
        <f>IF(ISNUMBER(SEARCH(".",RIGHT(Tabelle4[[#This Row],[Spalte4]],2),1)),RIGHT(Tabelle4[[#This Row],[Spalte4]],1),"")</f>
        <v/>
      </c>
      <c r="R1407" t="e">
        <f>_xlfn.TEXTJOIN(" ",FALSE,Tabelle4[[#This Row],[H]],_xlfn.TEXTJOIN(".",TRUE,Tabelle4[[#This Row],[byte]],Tabelle4[[#This Row],[bit]]))</f>
        <v>#VALUE!</v>
      </c>
      <c r="S1407" t="str">
        <f xml:space="preserve"> "." &amp; SUBSTITUTE(SUBSTITUTE(Tabelle4[[#This Row],[Spalte3]],"[",""),"]","")</f>
        <v>.</v>
      </c>
      <c r="U1407" t="str">
        <f>IF(Tabelle4[[#This Row],[Spalte5]]="BOOL","BOOL",
IF(Tabelle4[[#This Row],[Spalte5]]="DEZ+/-",
IF(P1408-Tabelle4[[#This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7" s="4" t="e">
        <f>IF(Tabelle4[[#This Row],[Spalte5]] = "BOOL","0.1",P1408-Tabelle4[[#This Row],[byte]])</f>
        <v>#VALUE!</v>
      </c>
    </row>
    <row r="1408" spans="15:22" x14ac:dyDescent="0.25">
      <c r="O1408" t="e">
        <f>MID(LEFT(Tabelle4[[#This Row],[Spalte4]],SEARCH(".",Tabelle4[[#This Row],[Spalte4]],1)-1),SEARCH("DB",Tabelle4[[#This Row],[Spalte4]],1),20)</f>
        <v>#VALUE!</v>
      </c>
      <c r="P14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8" s="2" t="str">
        <f>IF(ISNUMBER(SEARCH(".",RIGHT(Tabelle4[[#This Row],[Spalte4]],2),1)),RIGHT(Tabelle4[[#This Row],[Spalte4]],1),"")</f>
        <v/>
      </c>
      <c r="R1408" t="e">
        <f>_xlfn.TEXTJOIN(" ",FALSE,Tabelle4[[#This Row],[H]],_xlfn.TEXTJOIN(".",TRUE,Tabelle4[[#This Row],[byte]],Tabelle4[[#This Row],[bit]]))</f>
        <v>#VALUE!</v>
      </c>
      <c r="S1408" t="str">
        <f xml:space="preserve"> "." &amp; SUBSTITUTE(SUBSTITUTE(Tabelle4[[#This Row],[Spalte3]],"[",""),"]","")</f>
        <v>.</v>
      </c>
      <c r="U1408" t="str">
        <f>IF(Tabelle4[[#This Row],[Spalte5]]="BOOL","BOOL",
IF(Tabelle4[[#This Row],[Spalte5]]="DEZ+/-",
IF(P1409-Tabelle4[[#This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8" s="4" t="e">
        <f>IF(Tabelle4[[#This Row],[Spalte5]] = "BOOL","0.1",P1409-Tabelle4[[#This Row],[byte]])</f>
        <v>#VALUE!</v>
      </c>
    </row>
    <row r="1409" spans="15:22" x14ac:dyDescent="0.25">
      <c r="O1409" t="e">
        <f>MID(LEFT(Tabelle4[[#This Row],[Spalte4]],SEARCH(".",Tabelle4[[#This Row],[Spalte4]],1)-1),SEARCH("DB",Tabelle4[[#This Row],[Spalte4]],1),20)</f>
        <v>#VALUE!</v>
      </c>
      <c r="P14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09" s="2" t="str">
        <f>IF(ISNUMBER(SEARCH(".",RIGHT(Tabelle4[[#This Row],[Spalte4]],2),1)),RIGHT(Tabelle4[[#This Row],[Spalte4]],1),"")</f>
        <v/>
      </c>
      <c r="R1409" t="e">
        <f>_xlfn.TEXTJOIN(" ",FALSE,Tabelle4[[#This Row],[H]],_xlfn.TEXTJOIN(".",TRUE,Tabelle4[[#This Row],[byte]],Tabelle4[[#This Row],[bit]]))</f>
        <v>#VALUE!</v>
      </c>
      <c r="S1409" t="str">
        <f xml:space="preserve"> "." &amp; SUBSTITUTE(SUBSTITUTE(Tabelle4[[#This Row],[Spalte3]],"[",""),"]","")</f>
        <v>.</v>
      </c>
      <c r="U1409" t="str">
        <f>IF(Tabelle4[[#This Row],[Spalte5]]="BOOL","BOOL",
IF(Tabelle4[[#This Row],[Spalte5]]="DEZ+/-",
IF(P1410-Tabelle4[[#This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09" s="4" t="e">
        <f>IF(Tabelle4[[#This Row],[Spalte5]] = "BOOL","0.1",P1410-Tabelle4[[#This Row],[byte]])</f>
        <v>#VALUE!</v>
      </c>
    </row>
    <row r="1410" spans="15:22" x14ac:dyDescent="0.25">
      <c r="O1410" t="e">
        <f>MID(LEFT(Tabelle4[[#This Row],[Spalte4]],SEARCH(".",Tabelle4[[#This Row],[Spalte4]],1)-1),SEARCH("DB",Tabelle4[[#This Row],[Spalte4]],1),20)</f>
        <v>#VALUE!</v>
      </c>
      <c r="P14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0" s="2" t="str">
        <f>IF(ISNUMBER(SEARCH(".",RIGHT(Tabelle4[[#This Row],[Spalte4]],2),1)),RIGHT(Tabelle4[[#This Row],[Spalte4]],1),"")</f>
        <v/>
      </c>
      <c r="R1410" t="e">
        <f>_xlfn.TEXTJOIN(" ",FALSE,Tabelle4[[#This Row],[H]],_xlfn.TEXTJOIN(".",TRUE,Tabelle4[[#This Row],[byte]],Tabelle4[[#This Row],[bit]]))</f>
        <v>#VALUE!</v>
      </c>
      <c r="S1410" t="str">
        <f xml:space="preserve"> "." &amp; SUBSTITUTE(SUBSTITUTE(Tabelle4[[#This Row],[Spalte3]],"[",""),"]","")</f>
        <v>.</v>
      </c>
      <c r="U1410" t="str">
        <f>IF(Tabelle4[[#This Row],[Spalte5]]="BOOL","BOOL",
IF(Tabelle4[[#This Row],[Spalte5]]="DEZ+/-",
IF(P1411-Tabelle4[[#This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0" s="4" t="e">
        <f>IF(Tabelle4[[#This Row],[Spalte5]] = "BOOL","0.1",P1411-Tabelle4[[#This Row],[byte]])</f>
        <v>#VALUE!</v>
      </c>
    </row>
    <row r="1411" spans="15:22" x14ac:dyDescent="0.25">
      <c r="O1411" t="e">
        <f>MID(LEFT(Tabelle4[[#This Row],[Spalte4]],SEARCH(".",Tabelle4[[#This Row],[Spalte4]],1)-1),SEARCH("DB",Tabelle4[[#This Row],[Spalte4]],1),20)</f>
        <v>#VALUE!</v>
      </c>
      <c r="P14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1" s="2" t="str">
        <f>IF(ISNUMBER(SEARCH(".",RIGHT(Tabelle4[[#This Row],[Spalte4]],2),1)),RIGHT(Tabelle4[[#This Row],[Spalte4]],1),"")</f>
        <v/>
      </c>
      <c r="R1411" t="e">
        <f>_xlfn.TEXTJOIN(" ",FALSE,Tabelle4[[#This Row],[H]],_xlfn.TEXTJOIN(".",TRUE,Tabelle4[[#This Row],[byte]],Tabelle4[[#This Row],[bit]]))</f>
        <v>#VALUE!</v>
      </c>
      <c r="S1411" t="str">
        <f xml:space="preserve"> "." &amp; SUBSTITUTE(SUBSTITUTE(Tabelle4[[#This Row],[Spalte3]],"[",""),"]","")</f>
        <v>.</v>
      </c>
      <c r="U1411" t="str">
        <f>IF(Tabelle4[[#This Row],[Spalte5]]="BOOL","BOOL",
IF(Tabelle4[[#This Row],[Spalte5]]="DEZ+/-",
IF(P1412-Tabelle4[[#This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1" s="4" t="e">
        <f>IF(Tabelle4[[#This Row],[Spalte5]] = "BOOL","0.1",P1412-Tabelle4[[#This Row],[byte]])</f>
        <v>#VALUE!</v>
      </c>
    </row>
    <row r="1412" spans="15:22" x14ac:dyDescent="0.25">
      <c r="O1412" t="e">
        <f>MID(LEFT(Tabelle4[[#This Row],[Spalte4]],SEARCH(".",Tabelle4[[#This Row],[Spalte4]],1)-1),SEARCH("DB",Tabelle4[[#This Row],[Spalte4]],1),20)</f>
        <v>#VALUE!</v>
      </c>
      <c r="P14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2" s="2" t="str">
        <f>IF(ISNUMBER(SEARCH(".",RIGHT(Tabelle4[[#This Row],[Spalte4]],2),1)),RIGHT(Tabelle4[[#This Row],[Spalte4]],1),"")</f>
        <v/>
      </c>
      <c r="R1412" t="e">
        <f>_xlfn.TEXTJOIN(" ",FALSE,Tabelle4[[#This Row],[H]],_xlfn.TEXTJOIN(".",TRUE,Tabelle4[[#This Row],[byte]],Tabelle4[[#This Row],[bit]]))</f>
        <v>#VALUE!</v>
      </c>
      <c r="S1412" t="str">
        <f xml:space="preserve"> "." &amp; SUBSTITUTE(SUBSTITUTE(Tabelle4[[#This Row],[Spalte3]],"[",""),"]","")</f>
        <v>.</v>
      </c>
      <c r="U1412" t="str">
        <f>IF(Tabelle4[[#This Row],[Spalte5]]="BOOL","BOOL",
IF(Tabelle4[[#This Row],[Spalte5]]="DEZ+/-",
IF(P1413-Tabelle4[[#This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2" s="4" t="e">
        <f>IF(Tabelle4[[#This Row],[Spalte5]] = "BOOL","0.1",P1413-Tabelle4[[#This Row],[byte]])</f>
        <v>#VALUE!</v>
      </c>
    </row>
    <row r="1413" spans="15:22" x14ac:dyDescent="0.25">
      <c r="O1413" t="e">
        <f>MID(LEFT(Tabelle4[[#This Row],[Spalte4]],SEARCH(".",Tabelle4[[#This Row],[Spalte4]],1)-1),SEARCH("DB",Tabelle4[[#This Row],[Spalte4]],1),20)</f>
        <v>#VALUE!</v>
      </c>
      <c r="P14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3" s="2" t="str">
        <f>IF(ISNUMBER(SEARCH(".",RIGHT(Tabelle4[[#This Row],[Spalte4]],2),1)),RIGHT(Tabelle4[[#This Row],[Spalte4]],1),"")</f>
        <v/>
      </c>
      <c r="R1413" t="e">
        <f>_xlfn.TEXTJOIN(" ",FALSE,Tabelle4[[#This Row],[H]],_xlfn.TEXTJOIN(".",TRUE,Tabelle4[[#This Row],[byte]],Tabelle4[[#This Row],[bit]]))</f>
        <v>#VALUE!</v>
      </c>
      <c r="S1413" t="str">
        <f xml:space="preserve"> "." &amp; SUBSTITUTE(SUBSTITUTE(Tabelle4[[#This Row],[Spalte3]],"[",""),"]","")</f>
        <v>.</v>
      </c>
      <c r="U1413" t="str">
        <f>IF(Tabelle4[[#This Row],[Spalte5]]="BOOL","BOOL",
IF(Tabelle4[[#This Row],[Spalte5]]="DEZ+/-",
IF(P1414-Tabelle4[[#This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3" s="4" t="e">
        <f>IF(Tabelle4[[#This Row],[Spalte5]] = "BOOL","0.1",P1414-Tabelle4[[#This Row],[byte]])</f>
        <v>#VALUE!</v>
      </c>
    </row>
    <row r="1414" spans="15:22" x14ac:dyDescent="0.25">
      <c r="O1414" t="e">
        <f>MID(LEFT(Tabelle4[[#This Row],[Spalte4]],SEARCH(".",Tabelle4[[#This Row],[Spalte4]],1)-1),SEARCH("DB",Tabelle4[[#This Row],[Spalte4]],1),20)</f>
        <v>#VALUE!</v>
      </c>
      <c r="P14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4" s="2" t="str">
        <f>IF(ISNUMBER(SEARCH(".",RIGHT(Tabelle4[[#This Row],[Spalte4]],2),1)),RIGHT(Tabelle4[[#This Row],[Spalte4]],1),"")</f>
        <v/>
      </c>
      <c r="R1414" t="e">
        <f>_xlfn.TEXTJOIN(" ",FALSE,Tabelle4[[#This Row],[H]],_xlfn.TEXTJOIN(".",TRUE,Tabelle4[[#This Row],[byte]],Tabelle4[[#This Row],[bit]]))</f>
        <v>#VALUE!</v>
      </c>
      <c r="S1414" t="str">
        <f xml:space="preserve"> "." &amp; SUBSTITUTE(SUBSTITUTE(Tabelle4[[#This Row],[Spalte3]],"[",""),"]","")</f>
        <v>.</v>
      </c>
      <c r="U1414" t="str">
        <f>IF(Tabelle4[[#This Row],[Spalte5]]="BOOL","BOOL",
IF(Tabelle4[[#This Row],[Spalte5]]="DEZ+/-",
IF(P1415-Tabelle4[[#This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4" s="4" t="e">
        <f>IF(Tabelle4[[#This Row],[Spalte5]] = "BOOL","0.1",P1415-Tabelle4[[#This Row],[byte]])</f>
        <v>#VALUE!</v>
      </c>
    </row>
    <row r="1415" spans="15:22" x14ac:dyDescent="0.25">
      <c r="O1415" t="e">
        <f>MID(LEFT(Tabelle4[[#This Row],[Spalte4]],SEARCH(".",Tabelle4[[#This Row],[Spalte4]],1)-1),SEARCH("DB",Tabelle4[[#This Row],[Spalte4]],1),20)</f>
        <v>#VALUE!</v>
      </c>
      <c r="P14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5" s="2" t="str">
        <f>IF(ISNUMBER(SEARCH(".",RIGHT(Tabelle4[[#This Row],[Spalte4]],2),1)),RIGHT(Tabelle4[[#This Row],[Spalte4]],1),"")</f>
        <v/>
      </c>
      <c r="R1415" t="e">
        <f>_xlfn.TEXTJOIN(" ",FALSE,Tabelle4[[#This Row],[H]],_xlfn.TEXTJOIN(".",TRUE,Tabelle4[[#This Row],[byte]],Tabelle4[[#This Row],[bit]]))</f>
        <v>#VALUE!</v>
      </c>
      <c r="S1415" t="str">
        <f xml:space="preserve"> "." &amp; SUBSTITUTE(SUBSTITUTE(Tabelle4[[#This Row],[Spalte3]],"[",""),"]","")</f>
        <v>.</v>
      </c>
      <c r="U1415" t="str">
        <f>IF(Tabelle4[[#This Row],[Spalte5]]="BOOL","BOOL",
IF(Tabelle4[[#This Row],[Spalte5]]="DEZ+/-",
IF(P1416-Tabelle4[[#This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5" s="4" t="e">
        <f>IF(Tabelle4[[#This Row],[Spalte5]] = "BOOL","0.1",P1416-Tabelle4[[#This Row],[byte]])</f>
        <v>#VALUE!</v>
      </c>
    </row>
    <row r="1416" spans="15:22" x14ac:dyDescent="0.25">
      <c r="O1416" t="e">
        <f>MID(LEFT(Tabelle4[[#This Row],[Spalte4]],SEARCH(".",Tabelle4[[#This Row],[Spalte4]],1)-1),SEARCH("DB",Tabelle4[[#This Row],[Spalte4]],1),20)</f>
        <v>#VALUE!</v>
      </c>
      <c r="P14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6" s="2" t="str">
        <f>IF(ISNUMBER(SEARCH(".",RIGHT(Tabelle4[[#This Row],[Spalte4]],2),1)),RIGHT(Tabelle4[[#This Row],[Spalte4]],1),"")</f>
        <v/>
      </c>
      <c r="R1416" t="e">
        <f>_xlfn.TEXTJOIN(" ",FALSE,Tabelle4[[#This Row],[H]],_xlfn.TEXTJOIN(".",TRUE,Tabelle4[[#This Row],[byte]],Tabelle4[[#This Row],[bit]]))</f>
        <v>#VALUE!</v>
      </c>
      <c r="S1416" t="str">
        <f xml:space="preserve"> "." &amp; SUBSTITUTE(SUBSTITUTE(Tabelle4[[#This Row],[Spalte3]],"[",""),"]","")</f>
        <v>.</v>
      </c>
      <c r="U1416" t="str">
        <f>IF(Tabelle4[[#This Row],[Spalte5]]="BOOL","BOOL",
IF(Tabelle4[[#This Row],[Spalte5]]="DEZ+/-",
IF(P1417-Tabelle4[[#This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6" s="4" t="e">
        <f>IF(Tabelle4[[#This Row],[Spalte5]] = "BOOL","0.1",P1417-Tabelle4[[#This Row],[byte]])</f>
        <v>#VALUE!</v>
      </c>
    </row>
    <row r="1417" spans="15:22" x14ac:dyDescent="0.25">
      <c r="O1417" t="e">
        <f>MID(LEFT(Tabelle4[[#This Row],[Spalte4]],SEARCH(".",Tabelle4[[#This Row],[Spalte4]],1)-1),SEARCH("DB",Tabelle4[[#This Row],[Spalte4]],1),20)</f>
        <v>#VALUE!</v>
      </c>
      <c r="P14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7" s="2" t="str">
        <f>IF(ISNUMBER(SEARCH(".",RIGHT(Tabelle4[[#This Row],[Spalte4]],2),1)),RIGHT(Tabelle4[[#This Row],[Spalte4]],1),"")</f>
        <v/>
      </c>
      <c r="R1417" t="e">
        <f>_xlfn.TEXTJOIN(" ",FALSE,Tabelle4[[#This Row],[H]],_xlfn.TEXTJOIN(".",TRUE,Tabelle4[[#This Row],[byte]],Tabelle4[[#This Row],[bit]]))</f>
        <v>#VALUE!</v>
      </c>
      <c r="S1417" t="str">
        <f xml:space="preserve"> "." &amp; SUBSTITUTE(SUBSTITUTE(Tabelle4[[#This Row],[Spalte3]],"[",""),"]","")</f>
        <v>.</v>
      </c>
      <c r="U1417" t="str">
        <f>IF(Tabelle4[[#This Row],[Spalte5]]="BOOL","BOOL",
IF(Tabelle4[[#This Row],[Spalte5]]="DEZ+/-",
IF(P1418-Tabelle4[[#This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7" s="4" t="e">
        <f>IF(Tabelle4[[#This Row],[Spalte5]] = "BOOL","0.1",P1418-Tabelle4[[#This Row],[byte]])</f>
        <v>#VALUE!</v>
      </c>
    </row>
    <row r="1418" spans="15:22" x14ac:dyDescent="0.25">
      <c r="O1418" t="e">
        <f>MID(LEFT(Tabelle4[[#This Row],[Spalte4]],SEARCH(".",Tabelle4[[#This Row],[Spalte4]],1)-1),SEARCH("DB",Tabelle4[[#This Row],[Spalte4]],1),20)</f>
        <v>#VALUE!</v>
      </c>
      <c r="P14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8" s="2" t="str">
        <f>IF(ISNUMBER(SEARCH(".",RIGHT(Tabelle4[[#This Row],[Spalte4]],2),1)),RIGHT(Tabelle4[[#This Row],[Spalte4]],1),"")</f>
        <v/>
      </c>
      <c r="R1418" t="e">
        <f>_xlfn.TEXTJOIN(" ",FALSE,Tabelle4[[#This Row],[H]],_xlfn.TEXTJOIN(".",TRUE,Tabelle4[[#This Row],[byte]],Tabelle4[[#This Row],[bit]]))</f>
        <v>#VALUE!</v>
      </c>
      <c r="S1418" t="str">
        <f xml:space="preserve"> "." &amp; SUBSTITUTE(SUBSTITUTE(Tabelle4[[#This Row],[Spalte3]],"[",""),"]","")</f>
        <v>.</v>
      </c>
      <c r="U1418" t="str">
        <f>IF(Tabelle4[[#This Row],[Spalte5]]="BOOL","BOOL",
IF(Tabelle4[[#This Row],[Spalte5]]="DEZ+/-",
IF(P1419-Tabelle4[[#This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8" s="4" t="e">
        <f>IF(Tabelle4[[#This Row],[Spalte5]] = "BOOL","0.1",P1419-Tabelle4[[#This Row],[byte]])</f>
        <v>#VALUE!</v>
      </c>
    </row>
    <row r="1419" spans="15:22" x14ac:dyDescent="0.25">
      <c r="O1419" t="e">
        <f>MID(LEFT(Tabelle4[[#This Row],[Spalte4]],SEARCH(".",Tabelle4[[#This Row],[Spalte4]],1)-1),SEARCH("DB",Tabelle4[[#This Row],[Spalte4]],1),20)</f>
        <v>#VALUE!</v>
      </c>
      <c r="P14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19" s="2" t="str">
        <f>IF(ISNUMBER(SEARCH(".",RIGHT(Tabelle4[[#This Row],[Spalte4]],2),1)),RIGHT(Tabelle4[[#This Row],[Spalte4]],1),"")</f>
        <v/>
      </c>
      <c r="R1419" t="e">
        <f>_xlfn.TEXTJOIN(" ",FALSE,Tabelle4[[#This Row],[H]],_xlfn.TEXTJOIN(".",TRUE,Tabelle4[[#This Row],[byte]],Tabelle4[[#This Row],[bit]]))</f>
        <v>#VALUE!</v>
      </c>
      <c r="S1419" t="str">
        <f xml:space="preserve"> "." &amp; SUBSTITUTE(SUBSTITUTE(Tabelle4[[#This Row],[Spalte3]],"[",""),"]","")</f>
        <v>.</v>
      </c>
      <c r="U1419" t="str">
        <f>IF(Tabelle4[[#This Row],[Spalte5]]="BOOL","BOOL",
IF(Tabelle4[[#This Row],[Spalte5]]="DEZ+/-",
IF(P1420-Tabelle4[[#This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19" s="4" t="e">
        <f>IF(Tabelle4[[#This Row],[Spalte5]] = "BOOL","0.1",P1420-Tabelle4[[#This Row],[byte]])</f>
        <v>#VALUE!</v>
      </c>
    </row>
    <row r="1420" spans="15:22" x14ac:dyDescent="0.25">
      <c r="O1420" t="e">
        <f>MID(LEFT(Tabelle4[[#This Row],[Spalte4]],SEARCH(".",Tabelle4[[#This Row],[Spalte4]],1)-1),SEARCH("DB",Tabelle4[[#This Row],[Spalte4]],1),20)</f>
        <v>#VALUE!</v>
      </c>
      <c r="P14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0" s="2" t="str">
        <f>IF(ISNUMBER(SEARCH(".",RIGHT(Tabelle4[[#This Row],[Spalte4]],2),1)),RIGHT(Tabelle4[[#This Row],[Spalte4]],1),"")</f>
        <v/>
      </c>
      <c r="R1420" t="e">
        <f>_xlfn.TEXTJOIN(" ",FALSE,Tabelle4[[#This Row],[H]],_xlfn.TEXTJOIN(".",TRUE,Tabelle4[[#This Row],[byte]],Tabelle4[[#This Row],[bit]]))</f>
        <v>#VALUE!</v>
      </c>
      <c r="S1420" t="str">
        <f xml:space="preserve"> "." &amp; SUBSTITUTE(SUBSTITUTE(Tabelle4[[#This Row],[Spalte3]],"[",""),"]","")</f>
        <v>.</v>
      </c>
      <c r="U1420" t="str">
        <f>IF(Tabelle4[[#This Row],[Spalte5]]="BOOL","BOOL",
IF(Tabelle4[[#This Row],[Spalte5]]="DEZ+/-",
IF(P1421-Tabelle4[[#This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0" s="4" t="e">
        <f>IF(Tabelle4[[#This Row],[Spalte5]] = "BOOL","0.1",P1421-Tabelle4[[#This Row],[byte]])</f>
        <v>#VALUE!</v>
      </c>
    </row>
    <row r="1421" spans="15:22" x14ac:dyDescent="0.25">
      <c r="O1421" t="e">
        <f>MID(LEFT(Tabelle4[[#This Row],[Spalte4]],SEARCH(".",Tabelle4[[#This Row],[Spalte4]],1)-1),SEARCH("DB",Tabelle4[[#This Row],[Spalte4]],1),20)</f>
        <v>#VALUE!</v>
      </c>
      <c r="P14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1" s="2" t="str">
        <f>IF(ISNUMBER(SEARCH(".",RIGHT(Tabelle4[[#This Row],[Spalte4]],2),1)),RIGHT(Tabelle4[[#This Row],[Spalte4]],1),"")</f>
        <v/>
      </c>
      <c r="R1421" t="e">
        <f>_xlfn.TEXTJOIN(" ",FALSE,Tabelle4[[#This Row],[H]],_xlfn.TEXTJOIN(".",TRUE,Tabelle4[[#This Row],[byte]],Tabelle4[[#This Row],[bit]]))</f>
        <v>#VALUE!</v>
      </c>
      <c r="S1421" t="str">
        <f xml:space="preserve"> "." &amp; SUBSTITUTE(SUBSTITUTE(Tabelle4[[#This Row],[Spalte3]],"[",""),"]","")</f>
        <v>.</v>
      </c>
      <c r="U1421" t="str">
        <f>IF(Tabelle4[[#This Row],[Spalte5]]="BOOL","BOOL",
IF(Tabelle4[[#This Row],[Spalte5]]="DEZ+/-",
IF(P1422-Tabelle4[[#This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1" s="4" t="e">
        <f>IF(Tabelle4[[#This Row],[Spalte5]] = "BOOL","0.1",P1422-Tabelle4[[#This Row],[byte]])</f>
        <v>#VALUE!</v>
      </c>
    </row>
    <row r="1422" spans="15:22" x14ac:dyDescent="0.25">
      <c r="O1422" t="e">
        <f>MID(LEFT(Tabelle4[[#This Row],[Spalte4]],SEARCH(".",Tabelle4[[#This Row],[Spalte4]],1)-1),SEARCH("DB",Tabelle4[[#This Row],[Spalte4]],1),20)</f>
        <v>#VALUE!</v>
      </c>
      <c r="P14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2" s="2" t="str">
        <f>IF(ISNUMBER(SEARCH(".",RIGHT(Tabelle4[[#This Row],[Spalte4]],2),1)),RIGHT(Tabelle4[[#This Row],[Spalte4]],1),"")</f>
        <v/>
      </c>
      <c r="R1422" t="e">
        <f>_xlfn.TEXTJOIN(" ",FALSE,Tabelle4[[#This Row],[H]],_xlfn.TEXTJOIN(".",TRUE,Tabelle4[[#This Row],[byte]],Tabelle4[[#This Row],[bit]]))</f>
        <v>#VALUE!</v>
      </c>
      <c r="S1422" t="str">
        <f xml:space="preserve"> "." &amp; SUBSTITUTE(SUBSTITUTE(Tabelle4[[#This Row],[Spalte3]],"[",""),"]","")</f>
        <v>.</v>
      </c>
      <c r="U1422" t="str">
        <f>IF(Tabelle4[[#This Row],[Spalte5]]="BOOL","BOOL",
IF(Tabelle4[[#This Row],[Spalte5]]="DEZ+/-",
IF(P1423-Tabelle4[[#This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2" s="4" t="e">
        <f>IF(Tabelle4[[#This Row],[Spalte5]] = "BOOL","0.1",P1423-Tabelle4[[#This Row],[byte]])</f>
        <v>#VALUE!</v>
      </c>
    </row>
    <row r="1423" spans="15:22" x14ac:dyDescent="0.25">
      <c r="O1423" t="e">
        <f>MID(LEFT(Tabelle4[[#This Row],[Spalte4]],SEARCH(".",Tabelle4[[#This Row],[Spalte4]],1)-1),SEARCH("DB",Tabelle4[[#This Row],[Spalte4]],1),20)</f>
        <v>#VALUE!</v>
      </c>
      <c r="P14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3" s="2" t="str">
        <f>IF(ISNUMBER(SEARCH(".",RIGHT(Tabelle4[[#This Row],[Spalte4]],2),1)),RIGHT(Tabelle4[[#This Row],[Spalte4]],1),"")</f>
        <v/>
      </c>
      <c r="R1423" t="e">
        <f>_xlfn.TEXTJOIN(" ",FALSE,Tabelle4[[#This Row],[H]],_xlfn.TEXTJOIN(".",TRUE,Tabelle4[[#This Row],[byte]],Tabelle4[[#This Row],[bit]]))</f>
        <v>#VALUE!</v>
      </c>
      <c r="S1423" t="str">
        <f xml:space="preserve"> "." &amp; SUBSTITUTE(SUBSTITUTE(Tabelle4[[#This Row],[Spalte3]],"[",""),"]","")</f>
        <v>.</v>
      </c>
      <c r="U1423" t="str">
        <f>IF(Tabelle4[[#This Row],[Spalte5]]="BOOL","BOOL",
IF(Tabelle4[[#This Row],[Spalte5]]="DEZ+/-",
IF(P1424-Tabelle4[[#This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3" s="4" t="e">
        <f>IF(Tabelle4[[#This Row],[Spalte5]] = "BOOL","0.1",P1424-Tabelle4[[#This Row],[byte]])</f>
        <v>#VALUE!</v>
      </c>
    </row>
    <row r="1424" spans="15:22" x14ac:dyDescent="0.25">
      <c r="O1424" t="e">
        <f>MID(LEFT(Tabelle4[[#This Row],[Spalte4]],SEARCH(".",Tabelle4[[#This Row],[Spalte4]],1)-1),SEARCH("DB",Tabelle4[[#This Row],[Spalte4]],1),20)</f>
        <v>#VALUE!</v>
      </c>
      <c r="P14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4" s="2" t="str">
        <f>IF(ISNUMBER(SEARCH(".",RIGHT(Tabelle4[[#This Row],[Spalte4]],2),1)),RIGHT(Tabelle4[[#This Row],[Spalte4]],1),"")</f>
        <v/>
      </c>
      <c r="R1424" t="e">
        <f>_xlfn.TEXTJOIN(" ",FALSE,Tabelle4[[#This Row],[H]],_xlfn.TEXTJOIN(".",TRUE,Tabelle4[[#This Row],[byte]],Tabelle4[[#This Row],[bit]]))</f>
        <v>#VALUE!</v>
      </c>
      <c r="S1424" t="str">
        <f xml:space="preserve"> "." &amp; SUBSTITUTE(SUBSTITUTE(Tabelle4[[#This Row],[Spalte3]],"[",""),"]","")</f>
        <v>.</v>
      </c>
      <c r="U1424" t="str">
        <f>IF(Tabelle4[[#This Row],[Spalte5]]="BOOL","BOOL",
IF(Tabelle4[[#This Row],[Spalte5]]="DEZ+/-",
IF(P1425-Tabelle4[[#This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4" s="4" t="e">
        <f>IF(Tabelle4[[#This Row],[Spalte5]] = "BOOL","0.1",P1425-Tabelle4[[#This Row],[byte]])</f>
        <v>#VALUE!</v>
      </c>
    </row>
    <row r="1425" spans="15:22" x14ac:dyDescent="0.25">
      <c r="O1425" t="e">
        <f>MID(LEFT(Tabelle4[[#This Row],[Spalte4]],SEARCH(".",Tabelle4[[#This Row],[Spalte4]],1)-1),SEARCH("DB",Tabelle4[[#This Row],[Spalte4]],1),20)</f>
        <v>#VALUE!</v>
      </c>
      <c r="P14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5" s="2" t="str">
        <f>IF(ISNUMBER(SEARCH(".",RIGHT(Tabelle4[[#This Row],[Spalte4]],2),1)),RIGHT(Tabelle4[[#This Row],[Spalte4]],1),"")</f>
        <v/>
      </c>
      <c r="R1425" t="e">
        <f>_xlfn.TEXTJOIN(" ",FALSE,Tabelle4[[#This Row],[H]],_xlfn.TEXTJOIN(".",TRUE,Tabelle4[[#This Row],[byte]],Tabelle4[[#This Row],[bit]]))</f>
        <v>#VALUE!</v>
      </c>
      <c r="S1425" t="str">
        <f xml:space="preserve"> "." &amp; SUBSTITUTE(SUBSTITUTE(Tabelle4[[#This Row],[Spalte3]],"[",""),"]","")</f>
        <v>.</v>
      </c>
      <c r="U1425" t="str">
        <f>IF(Tabelle4[[#This Row],[Spalte5]]="BOOL","BOOL",
IF(Tabelle4[[#This Row],[Spalte5]]="DEZ+/-",
IF(P1426-Tabelle4[[#This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5" s="4" t="e">
        <f>IF(Tabelle4[[#This Row],[Spalte5]] = "BOOL","0.1",P1426-Tabelle4[[#This Row],[byte]])</f>
        <v>#VALUE!</v>
      </c>
    </row>
    <row r="1426" spans="15:22" x14ac:dyDescent="0.25">
      <c r="O1426" t="e">
        <f>MID(LEFT(Tabelle4[[#This Row],[Spalte4]],SEARCH(".",Tabelle4[[#This Row],[Spalte4]],1)-1),SEARCH("DB",Tabelle4[[#This Row],[Spalte4]],1),20)</f>
        <v>#VALUE!</v>
      </c>
      <c r="P14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6" s="2" t="str">
        <f>IF(ISNUMBER(SEARCH(".",RIGHT(Tabelle4[[#This Row],[Spalte4]],2),1)),RIGHT(Tabelle4[[#This Row],[Spalte4]],1),"")</f>
        <v/>
      </c>
      <c r="R1426" t="e">
        <f>_xlfn.TEXTJOIN(" ",FALSE,Tabelle4[[#This Row],[H]],_xlfn.TEXTJOIN(".",TRUE,Tabelle4[[#This Row],[byte]],Tabelle4[[#This Row],[bit]]))</f>
        <v>#VALUE!</v>
      </c>
      <c r="S1426" t="str">
        <f xml:space="preserve"> "." &amp; SUBSTITUTE(SUBSTITUTE(Tabelle4[[#This Row],[Spalte3]],"[",""),"]","")</f>
        <v>.</v>
      </c>
      <c r="U1426" t="str">
        <f>IF(Tabelle4[[#This Row],[Spalte5]]="BOOL","BOOL",
IF(Tabelle4[[#This Row],[Spalte5]]="DEZ+/-",
IF(P1427-Tabelle4[[#This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6" s="4" t="e">
        <f>IF(Tabelle4[[#This Row],[Spalte5]] = "BOOL","0.1",P1427-Tabelle4[[#This Row],[byte]])</f>
        <v>#VALUE!</v>
      </c>
    </row>
    <row r="1427" spans="15:22" x14ac:dyDescent="0.25">
      <c r="O1427" t="e">
        <f>MID(LEFT(Tabelle4[[#This Row],[Spalte4]],SEARCH(".",Tabelle4[[#This Row],[Spalte4]],1)-1),SEARCH("DB",Tabelle4[[#This Row],[Spalte4]],1),20)</f>
        <v>#VALUE!</v>
      </c>
      <c r="P14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7" s="2" t="str">
        <f>IF(ISNUMBER(SEARCH(".",RIGHT(Tabelle4[[#This Row],[Spalte4]],2),1)),RIGHT(Tabelle4[[#This Row],[Spalte4]],1),"")</f>
        <v/>
      </c>
      <c r="R1427" t="e">
        <f>_xlfn.TEXTJOIN(" ",FALSE,Tabelle4[[#This Row],[H]],_xlfn.TEXTJOIN(".",TRUE,Tabelle4[[#This Row],[byte]],Tabelle4[[#This Row],[bit]]))</f>
        <v>#VALUE!</v>
      </c>
      <c r="S1427" t="str">
        <f xml:space="preserve"> "." &amp; SUBSTITUTE(SUBSTITUTE(Tabelle4[[#This Row],[Spalte3]],"[",""),"]","")</f>
        <v>.</v>
      </c>
      <c r="U1427" t="str">
        <f>IF(Tabelle4[[#This Row],[Spalte5]]="BOOL","BOOL",
IF(Tabelle4[[#This Row],[Spalte5]]="DEZ+/-",
IF(P1428-Tabelle4[[#This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7" s="4" t="e">
        <f>IF(Tabelle4[[#This Row],[Spalte5]] = "BOOL","0.1",P1428-Tabelle4[[#This Row],[byte]])</f>
        <v>#VALUE!</v>
      </c>
    </row>
    <row r="1428" spans="15:22" x14ac:dyDescent="0.25">
      <c r="O1428" t="e">
        <f>MID(LEFT(Tabelle4[[#This Row],[Spalte4]],SEARCH(".",Tabelle4[[#This Row],[Spalte4]],1)-1),SEARCH("DB",Tabelle4[[#This Row],[Spalte4]],1),20)</f>
        <v>#VALUE!</v>
      </c>
      <c r="P14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8" s="2" t="str">
        <f>IF(ISNUMBER(SEARCH(".",RIGHT(Tabelle4[[#This Row],[Spalte4]],2),1)),RIGHT(Tabelle4[[#This Row],[Spalte4]],1),"")</f>
        <v/>
      </c>
      <c r="R1428" t="e">
        <f>_xlfn.TEXTJOIN(" ",FALSE,Tabelle4[[#This Row],[H]],_xlfn.TEXTJOIN(".",TRUE,Tabelle4[[#This Row],[byte]],Tabelle4[[#This Row],[bit]]))</f>
        <v>#VALUE!</v>
      </c>
      <c r="S1428" t="str">
        <f xml:space="preserve"> "." &amp; SUBSTITUTE(SUBSTITUTE(Tabelle4[[#This Row],[Spalte3]],"[",""),"]","")</f>
        <v>.</v>
      </c>
      <c r="U1428" t="str">
        <f>IF(Tabelle4[[#This Row],[Spalte5]]="BOOL","BOOL",
IF(Tabelle4[[#This Row],[Spalte5]]="DEZ+/-",
IF(P1429-Tabelle4[[#This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8" s="4" t="e">
        <f>IF(Tabelle4[[#This Row],[Spalte5]] = "BOOL","0.1",P1429-Tabelle4[[#This Row],[byte]])</f>
        <v>#VALUE!</v>
      </c>
    </row>
    <row r="1429" spans="15:22" x14ac:dyDescent="0.25">
      <c r="O1429" t="e">
        <f>MID(LEFT(Tabelle4[[#This Row],[Spalte4]],SEARCH(".",Tabelle4[[#This Row],[Spalte4]],1)-1),SEARCH("DB",Tabelle4[[#This Row],[Spalte4]],1),20)</f>
        <v>#VALUE!</v>
      </c>
      <c r="P14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29" s="2" t="str">
        <f>IF(ISNUMBER(SEARCH(".",RIGHT(Tabelle4[[#This Row],[Spalte4]],2),1)),RIGHT(Tabelle4[[#This Row],[Spalte4]],1),"")</f>
        <v/>
      </c>
      <c r="R1429" t="e">
        <f>_xlfn.TEXTJOIN(" ",FALSE,Tabelle4[[#This Row],[H]],_xlfn.TEXTJOIN(".",TRUE,Tabelle4[[#This Row],[byte]],Tabelle4[[#This Row],[bit]]))</f>
        <v>#VALUE!</v>
      </c>
      <c r="S1429" t="str">
        <f xml:space="preserve"> "." &amp; SUBSTITUTE(SUBSTITUTE(Tabelle4[[#This Row],[Spalte3]],"[",""),"]","")</f>
        <v>.</v>
      </c>
      <c r="U1429" t="str">
        <f>IF(Tabelle4[[#This Row],[Spalte5]]="BOOL","BOOL",
IF(Tabelle4[[#This Row],[Spalte5]]="DEZ+/-",
IF(P1430-Tabelle4[[#This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29" s="4" t="e">
        <f>IF(Tabelle4[[#This Row],[Spalte5]] = "BOOL","0.1",P1430-Tabelle4[[#This Row],[byte]])</f>
        <v>#VALUE!</v>
      </c>
    </row>
    <row r="1430" spans="15:22" x14ac:dyDescent="0.25">
      <c r="O1430" t="e">
        <f>MID(LEFT(Tabelle4[[#This Row],[Spalte4]],SEARCH(".",Tabelle4[[#This Row],[Spalte4]],1)-1),SEARCH("DB",Tabelle4[[#This Row],[Spalte4]],1),20)</f>
        <v>#VALUE!</v>
      </c>
      <c r="P14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0" s="2" t="str">
        <f>IF(ISNUMBER(SEARCH(".",RIGHT(Tabelle4[[#This Row],[Spalte4]],2),1)),RIGHT(Tabelle4[[#This Row],[Spalte4]],1),"")</f>
        <v/>
      </c>
      <c r="R1430" t="e">
        <f>_xlfn.TEXTJOIN(" ",FALSE,Tabelle4[[#This Row],[H]],_xlfn.TEXTJOIN(".",TRUE,Tabelle4[[#This Row],[byte]],Tabelle4[[#This Row],[bit]]))</f>
        <v>#VALUE!</v>
      </c>
      <c r="S1430" t="str">
        <f xml:space="preserve"> "." &amp; SUBSTITUTE(SUBSTITUTE(Tabelle4[[#This Row],[Spalte3]],"[",""),"]","")</f>
        <v>.</v>
      </c>
      <c r="U1430" t="str">
        <f>IF(Tabelle4[[#This Row],[Spalte5]]="BOOL","BOOL",
IF(Tabelle4[[#This Row],[Spalte5]]="DEZ+/-",
IF(P1431-Tabelle4[[#This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0" s="4" t="e">
        <f>IF(Tabelle4[[#This Row],[Spalte5]] = "BOOL","0.1",P1431-Tabelle4[[#This Row],[byte]])</f>
        <v>#VALUE!</v>
      </c>
    </row>
    <row r="1431" spans="15:22" x14ac:dyDescent="0.25">
      <c r="O1431" t="e">
        <f>MID(LEFT(Tabelle4[[#This Row],[Spalte4]],SEARCH(".",Tabelle4[[#This Row],[Spalte4]],1)-1),SEARCH("DB",Tabelle4[[#This Row],[Spalte4]],1),20)</f>
        <v>#VALUE!</v>
      </c>
      <c r="P14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1" s="2" t="str">
        <f>IF(ISNUMBER(SEARCH(".",RIGHT(Tabelle4[[#This Row],[Spalte4]],2),1)),RIGHT(Tabelle4[[#This Row],[Spalte4]],1),"")</f>
        <v/>
      </c>
      <c r="R1431" t="e">
        <f>_xlfn.TEXTJOIN(" ",FALSE,Tabelle4[[#This Row],[H]],_xlfn.TEXTJOIN(".",TRUE,Tabelle4[[#This Row],[byte]],Tabelle4[[#This Row],[bit]]))</f>
        <v>#VALUE!</v>
      </c>
      <c r="S1431" t="str">
        <f xml:space="preserve"> "." &amp; SUBSTITUTE(SUBSTITUTE(Tabelle4[[#This Row],[Spalte3]],"[",""),"]","")</f>
        <v>.</v>
      </c>
      <c r="U1431" t="str">
        <f>IF(Tabelle4[[#This Row],[Spalte5]]="BOOL","BOOL",
IF(Tabelle4[[#This Row],[Spalte5]]="DEZ+/-",
IF(P1432-Tabelle4[[#This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1" s="4" t="e">
        <f>IF(Tabelle4[[#This Row],[Spalte5]] = "BOOL","0.1",P1432-Tabelle4[[#This Row],[byte]])</f>
        <v>#VALUE!</v>
      </c>
    </row>
    <row r="1432" spans="15:22" x14ac:dyDescent="0.25">
      <c r="O1432" t="e">
        <f>MID(LEFT(Tabelle4[[#This Row],[Spalte4]],SEARCH(".",Tabelle4[[#This Row],[Spalte4]],1)-1),SEARCH("DB",Tabelle4[[#This Row],[Spalte4]],1),20)</f>
        <v>#VALUE!</v>
      </c>
      <c r="P14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2" s="2" t="str">
        <f>IF(ISNUMBER(SEARCH(".",RIGHT(Tabelle4[[#This Row],[Spalte4]],2),1)),RIGHT(Tabelle4[[#This Row],[Spalte4]],1),"")</f>
        <v/>
      </c>
      <c r="R1432" t="e">
        <f>_xlfn.TEXTJOIN(" ",FALSE,Tabelle4[[#This Row],[H]],_xlfn.TEXTJOIN(".",TRUE,Tabelle4[[#This Row],[byte]],Tabelle4[[#This Row],[bit]]))</f>
        <v>#VALUE!</v>
      </c>
      <c r="S1432" t="str">
        <f xml:space="preserve"> "." &amp; SUBSTITUTE(SUBSTITUTE(Tabelle4[[#This Row],[Spalte3]],"[",""),"]","")</f>
        <v>.</v>
      </c>
      <c r="U1432" t="str">
        <f>IF(Tabelle4[[#This Row],[Spalte5]]="BOOL","BOOL",
IF(Tabelle4[[#This Row],[Spalte5]]="DEZ+/-",
IF(P1433-Tabelle4[[#This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2" s="4" t="e">
        <f>IF(Tabelle4[[#This Row],[Spalte5]] = "BOOL","0.1",P1433-Tabelle4[[#This Row],[byte]])</f>
        <v>#VALUE!</v>
      </c>
    </row>
    <row r="1433" spans="15:22" x14ac:dyDescent="0.25">
      <c r="O1433" t="e">
        <f>MID(LEFT(Tabelle4[[#This Row],[Spalte4]],SEARCH(".",Tabelle4[[#This Row],[Spalte4]],1)-1),SEARCH("DB",Tabelle4[[#This Row],[Spalte4]],1),20)</f>
        <v>#VALUE!</v>
      </c>
      <c r="P14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3" s="2" t="str">
        <f>IF(ISNUMBER(SEARCH(".",RIGHT(Tabelle4[[#This Row],[Spalte4]],2),1)),RIGHT(Tabelle4[[#This Row],[Spalte4]],1),"")</f>
        <v/>
      </c>
      <c r="R1433" t="e">
        <f>_xlfn.TEXTJOIN(" ",FALSE,Tabelle4[[#This Row],[H]],_xlfn.TEXTJOIN(".",TRUE,Tabelle4[[#This Row],[byte]],Tabelle4[[#This Row],[bit]]))</f>
        <v>#VALUE!</v>
      </c>
      <c r="S1433" t="str">
        <f xml:space="preserve"> "." &amp; SUBSTITUTE(SUBSTITUTE(Tabelle4[[#This Row],[Spalte3]],"[",""),"]","")</f>
        <v>.</v>
      </c>
      <c r="U1433" t="str">
        <f>IF(Tabelle4[[#This Row],[Spalte5]]="BOOL","BOOL",
IF(Tabelle4[[#This Row],[Spalte5]]="DEZ+/-",
IF(P1434-Tabelle4[[#This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3" s="4" t="e">
        <f>IF(Tabelle4[[#This Row],[Spalte5]] = "BOOL","0.1",P1434-Tabelle4[[#This Row],[byte]])</f>
        <v>#VALUE!</v>
      </c>
    </row>
    <row r="1434" spans="15:22" x14ac:dyDescent="0.25">
      <c r="O1434" t="e">
        <f>MID(LEFT(Tabelle4[[#This Row],[Spalte4]],SEARCH(".",Tabelle4[[#This Row],[Spalte4]],1)-1),SEARCH("DB",Tabelle4[[#This Row],[Spalte4]],1),20)</f>
        <v>#VALUE!</v>
      </c>
      <c r="P14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4" s="2" t="str">
        <f>IF(ISNUMBER(SEARCH(".",RIGHT(Tabelle4[[#This Row],[Spalte4]],2),1)),RIGHT(Tabelle4[[#This Row],[Spalte4]],1),"")</f>
        <v/>
      </c>
      <c r="R1434" t="e">
        <f>_xlfn.TEXTJOIN(" ",FALSE,Tabelle4[[#This Row],[H]],_xlfn.TEXTJOIN(".",TRUE,Tabelle4[[#This Row],[byte]],Tabelle4[[#This Row],[bit]]))</f>
        <v>#VALUE!</v>
      </c>
      <c r="S1434" t="str">
        <f xml:space="preserve"> "." &amp; SUBSTITUTE(SUBSTITUTE(Tabelle4[[#This Row],[Spalte3]],"[",""),"]","")</f>
        <v>.</v>
      </c>
      <c r="U1434" t="str">
        <f>IF(Tabelle4[[#This Row],[Spalte5]]="BOOL","BOOL",
IF(Tabelle4[[#This Row],[Spalte5]]="DEZ+/-",
IF(P1435-Tabelle4[[#This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4" s="4" t="e">
        <f>IF(Tabelle4[[#This Row],[Spalte5]] = "BOOL","0.1",P1435-Tabelle4[[#This Row],[byte]])</f>
        <v>#VALUE!</v>
      </c>
    </row>
    <row r="1435" spans="15:22" x14ac:dyDescent="0.25">
      <c r="O1435" t="e">
        <f>MID(LEFT(Tabelle4[[#This Row],[Spalte4]],SEARCH(".",Tabelle4[[#This Row],[Spalte4]],1)-1),SEARCH("DB",Tabelle4[[#This Row],[Spalte4]],1),20)</f>
        <v>#VALUE!</v>
      </c>
      <c r="P14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5" s="2" t="str">
        <f>IF(ISNUMBER(SEARCH(".",RIGHT(Tabelle4[[#This Row],[Spalte4]],2),1)),RIGHT(Tabelle4[[#This Row],[Spalte4]],1),"")</f>
        <v/>
      </c>
      <c r="R1435" t="e">
        <f>_xlfn.TEXTJOIN(" ",FALSE,Tabelle4[[#This Row],[H]],_xlfn.TEXTJOIN(".",TRUE,Tabelle4[[#This Row],[byte]],Tabelle4[[#This Row],[bit]]))</f>
        <v>#VALUE!</v>
      </c>
      <c r="S1435" t="str">
        <f xml:space="preserve"> "." &amp; SUBSTITUTE(SUBSTITUTE(Tabelle4[[#This Row],[Spalte3]],"[",""),"]","")</f>
        <v>.</v>
      </c>
      <c r="U1435" t="str">
        <f>IF(Tabelle4[[#This Row],[Spalte5]]="BOOL","BOOL",
IF(Tabelle4[[#This Row],[Spalte5]]="DEZ+/-",
IF(P1436-Tabelle4[[#This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5" s="4" t="e">
        <f>IF(Tabelle4[[#This Row],[Spalte5]] = "BOOL","0.1",P1436-Tabelle4[[#This Row],[byte]])</f>
        <v>#VALUE!</v>
      </c>
    </row>
    <row r="1436" spans="15:22" x14ac:dyDescent="0.25">
      <c r="O1436" t="e">
        <f>MID(LEFT(Tabelle4[[#This Row],[Spalte4]],SEARCH(".",Tabelle4[[#This Row],[Spalte4]],1)-1),SEARCH("DB",Tabelle4[[#This Row],[Spalte4]],1),20)</f>
        <v>#VALUE!</v>
      </c>
      <c r="P14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6" s="2" t="str">
        <f>IF(ISNUMBER(SEARCH(".",RIGHT(Tabelle4[[#This Row],[Spalte4]],2),1)),RIGHT(Tabelle4[[#This Row],[Spalte4]],1),"")</f>
        <v/>
      </c>
      <c r="R1436" t="e">
        <f>_xlfn.TEXTJOIN(" ",FALSE,Tabelle4[[#This Row],[H]],_xlfn.TEXTJOIN(".",TRUE,Tabelle4[[#This Row],[byte]],Tabelle4[[#This Row],[bit]]))</f>
        <v>#VALUE!</v>
      </c>
      <c r="S1436" t="str">
        <f xml:space="preserve"> "." &amp; SUBSTITUTE(SUBSTITUTE(Tabelle4[[#This Row],[Spalte3]],"[",""),"]","")</f>
        <v>.</v>
      </c>
      <c r="U1436" t="str">
        <f>IF(Tabelle4[[#This Row],[Spalte5]]="BOOL","BOOL",
IF(Tabelle4[[#This Row],[Spalte5]]="DEZ+/-",
IF(P1437-Tabelle4[[#This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6" s="4" t="e">
        <f>IF(Tabelle4[[#This Row],[Spalte5]] = "BOOL","0.1",P1437-Tabelle4[[#This Row],[byte]])</f>
        <v>#VALUE!</v>
      </c>
    </row>
    <row r="1437" spans="15:22" x14ac:dyDescent="0.25">
      <c r="O1437" t="e">
        <f>MID(LEFT(Tabelle4[[#This Row],[Spalte4]],SEARCH(".",Tabelle4[[#This Row],[Spalte4]],1)-1),SEARCH("DB",Tabelle4[[#This Row],[Spalte4]],1),20)</f>
        <v>#VALUE!</v>
      </c>
      <c r="P14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7" s="2" t="str">
        <f>IF(ISNUMBER(SEARCH(".",RIGHT(Tabelle4[[#This Row],[Spalte4]],2),1)),RIGHT(Tabelle4[[#This Row],[Spalte4]],1),"")</f>
        <v/>
      </c>
      <c r="R1437" t="e">
        <f>_xlfn.TEXTJOIN(" ",FALSE,Tabelle4[[#This Row],[H]],_xlfn.TEXTJOIN(".",TRUE,Tabelle4[[#This Row],[byte]],Tabelle4[[#This Row],[bit]]))</f>
        <v>#VALUE!</v>
      </c>
      <c r="S1437" t="str">
        <f xml:space="preserve"> "." &amp; SUBSTITUTE(SUBSTITUTE(Tabelle4[[#This Row],[Spalte3]],"[",""),"]","")</f>
        <v>.</v>
      </c>
      <c r="U1437" t="str">
        <f>IF(Tabelle4[[#This Row],[Spalte5]]="BOOL","BOOL",
IF(Tabelle4[[#This Row],[Spalte5]]="DEZ+/-",
IF(P1438-Tabelle4[[#This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7" s="4" t="e">
        <f>IF(Tabelle4[[#This Row],[Spalte5]] = "BOOL","0.1",P1438-Tabelle4[[#This Row],[byte]])</f>
        <v>#VALUE!</v>
      </c>
    </row>
    <row r="1438" spans="15:22" x14ac:dyDescent="0.25">
      <c r="O1438" t="e">
        <f>MID(LEFT(Tabelle4[[#This Row],[Spalte4]],SEARCH(".",Tabelle4[[#This Row],[Spalte4]],1)-1),SEARCH("DB",Tabelle4[[#This Row],[Spalte4]],1),20)</f>
        <v>#VALUE!</v>
      </c>
      <c r="P14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8" s="2" t="str">
        <f>IF(ISNUMBER(SEARCH(".",RIGHT(Tabelle4[[#This Row],[Spalte4]],2),1)),RIGHT(Tabelle4[[#This Row],[Spalte4]],1),"")</f>
        <v/>
      </c>
      <c r="R1438" t="e">
        <f>_xlfn.TEXTJOIN(" ",FALSE,Tabelle4[[#This Row],[H]],_xlfn.TEXTJOIN(".",TRUE,Tabelle4[[#This Row],[byte]],Tabelle4[[#This Row],[bit]]))</f>
        <v>#VALUE!</v>
      </c>
      <c r="S1438" t="str">
        <f xml:space="preserve"> "." &amp; SUBSTITUTE(SUBSTITUTE(Tabelle4[[#This Row],[Spalte3]],"[",""),"]","")</f>
        <v>.</v>
      </c>
      <c r="U1438" t="str">
        <f>IF(Tabelle4[[#This Row],[Spalte5]]="BOOL","BOOL",
IF(Tabelle4[[#This Row],[Spalte5]]="DEZ+/-",
IF(P1439-Tabelle4[[#This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8" s="4" t="e">
        <f>IF(Tabelle4[[#This Row],[Spalte5]] = "BOOL","0.1",P1439-Tabelle4[[#This Row],[byte]])</f>
        <v>#VALUE!</v>
      </c>
    </row>
    <row r="1439" spans="15:22" x14ac:dyDescent="0.25">
      <c r="O1439" t="e">
        <f>MID(LEFT(Tabelle4[[#This Row],[Spalte4]],SEARCH(".",Tabelle4[[#This Row],[Spalte4]],1)-1),SEARCH("DB",Tabelle4[[#This Row],[Spalte4]],1),20)</f>
        <v>#VALUE!</v>
      </c>
      <c r="P14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39" s="2" t="str">
        <f>IF(ISNUMBER(SEARCH(".",RIGHT(Tabelle4[[#This Row],[Spalte4]],2),1)),RIGHT(Tabelle4[[#This Row],[Spalte4]],1),"")</f>
        <v/>
      </c>
      <c r="R1439" t="e">
        <f>_xlfn.TEXTJOIN(" ",FALSE,Tabelle4[[#This Row],[H]],_xlfn.TEXTJOIN(".",TRUE,Tabelle4[[#This Row],[byte]],Tabelle4[[#This Row],[bit]]))</f>
        <v>#VALUE!</v>
      </c>
      <c r="S1439" t="str">
        <f xml:space="preserve"> "." &amp; SUBSTITUTE(SUBSTITUTE(Tabelle4[[#This Row],[Spalte3]],"[",""),"]","")</f>
        <v>.</v>
      </c>
      <c r="U1439" t="str">
        <f>IF(Tabelle4[[#This Row],[Spalte5]]="BOOL","BOOL",
IF(Tabelle4[[#This Row],[Spalte5]]="DEZ+/-",
IF(P1440-Tabelle4[[#This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39" s="4" t="e">
        <f>IF(Tabelle4[[#This Row],[Spalte5]] = "BOOL","0.1",P1440-Tabelle4[[#This Row],[byte]])</f>
        <v>#VALUE!</v>
      </c>
    </row>
    <row r="1440" spans="15:22" x14ac:dyDescent="0.25">
      <c r="O1440" t="e">
        <f>MID(LEFT(Tabelle4[[#This Row],[Spalte4]],SEARCH(".",Tabelle4[[#This Row],[Spalte4]],1)-1),SEARCH("DB",Tabelle4[[#This Row],[Spalte4]],1),20)</f>
        <v>#VALUE!</v>
      </c>
      <c r="P14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0" s="2" t="str">
        <f>IF(ISNUMBER(SEARCH(".",RIGHT(Tabelle4[[#This Row],[Spalte4]],2),1)),RIGHT(Tabelle4[[#This Row],[Spalte4]],1),"")</f>
        <v/>
      </c>
      <c r="R1440" t="e">
        <f>_xlfn.TEXTJOIN(" ",FALSE,Tabelle4[[#This Row],[H]],_xlfn.TEXTJOIN(".",TRUE,Tabelle4[[#This Row],[byte]],Tabelle4[[#This Row],[bit]]))</f>
        <v>#VALUE!</v>
      </c>
      <c r="S1440" t="str">
        <f xml:space="preserve"> "." &amp; SUBSTITUTE(SUBSTITUTE(Tabelle4[[#This Row],[Spalte3]],"[",""),"]","")</f>
        <v>.</v>
      </c>
      <c r="U1440" t="str">
        <f>IF(Tabelle4[[#This Row],[Spalte5]]="BOOL","BOOL",
IF(Tabelle4[[#This Row],[Spalte5]]="DEZ+/-",
IF(P1441-Tabelle4[[#This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0" s="4" t="e">
        <f>IF(Tabelle4[[#This Row],[Spalte5]] = "BOOL","0.1",P1441-Tabelle4[[#This Row],[byte]])</f>
        <v>#VALUE!</v>
      </c>
    </row>
    <row r="1441" spans="15:22" x14ac:dyDescent="0.25">
      <c r="O1441" t="e">
        <f>MID(LEFT(Tabelle4[[#This Row],[Spalte4]],SEARCH(".",Tabelle4[[#This Row],[Spalte4]],1)-1),SEARCH("DB",Tabelle4[[#This Row],[Spalte4]],1),20)</f>
        <v>#VALUE!</v>
      </c>
      <c r="P14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1" s="2" t="str">
        <f>IF(ISNUMBER(SEARCH(".",RIGHT(Tabelle4[[#This Row],[Spalte4]],2),1)),RIGHT(Tabelle4[[#This Row],[Spalte4]],1),"")</f>
        <v/>
      </c>
      <c r="R1441" t="e">
        <f>_xlfn.TEXTJOIN(" ",FALSE,Tabelle4[[#This Row],[H]],_xlfn.TEXTJOIN(".",TRUE,Tabelle4[[#This Row],[byte]],Tabelle4[[#This Row],[bit]]))</f>
        <v>#VALUE!</v>
      </c>
      <c r="S1441" t="str">
        <f xml:space="preserve"> "." &amp; SUBSTITUTE(SUBSTITUTE(Tabelle4[[#This Row],[Spalte3]],"[",""),"]","")</f>
        <v>.</v>
      </c>
      <c r="U1441" t="str">
        <f>IF(Tabelle4[[#This Row],[Spalte5]]="BOOL","BOOL",
IF(Tabelle4[[#This Row],[Spalte5]]="DEZ+/-",
IF(P1442-Tabelle4[[#This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1" s="4" t="e">
        <f>IF(Tabelle4[[#This Row],[Spalte5]] = "BOOL","0.1",P1442-Tabelle4[[#This Row],[byte]])</f>
        <v>#VALUE!</v>
      </c>
    </row>
    <row r="1442" spans="15:22" x14ac:dyDescent="0.25">
      <c r="O1442" t="e">
        <f>MID(LEFT(Tabelle4[[#This Row],[Spalte4]],SEARCH(".",Tabelle4[[#This Row],[Spalte4]],1)-1),SEARCH("DB",Tabelle4[[#This Row],[Spalte4]],1),20)</f>
        <v>#VALUE!</v>
      </c>
      <c r="P14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2" s="2" t="str">
        <f>IF(ISNUMBER(SEARCH(".",RIGHT(Tabelle4[[#This Row],[Spalte4]],2),1)),RIGHT(Tabelle4[[#This Row],[Spalte4]],1),"")</f>
        <v/>
      </c>
      <c r="R1442" t="e">
        <f>_xlfn.TEXTJOIN(" ",FALSE,Tabelle4[[#This Row],[H]],_xlfn.TEXTJOIN(".",TRUE,Tabelle4[[#This Row],[byte]],Tabelle4[[#This Row],[bit]]))</f>
        <v>#VALUE!</v>
      </c>
      <c r="S1442" t="str">
        <f xml:space="preserve"> "." &amp; SUBSTITUTE(SUBSTITUTE(Tabelle4[[#This Row],[Spalte3]],"[",""),"]","")</f>
        <v>.</v>
      </c>
      <c r="U1442" t="str">
        <f>IF(Tabelle4[[#This Row],[Spalte5]]="BOOL","BOOL",
IF(Tabelle4[[#This Row],[Spalte5]]="DEZ+/-",
IF(P1443-Tabelle4[[#This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2" s="4" t="e">
        <f>IF(Tabelle4[[#This Row],[Spalte5]] = "BOOL","0.1",P1443-Tabelle4[[#This Row],[byte]])</f>
        <v>#VALUE!</v>
      </c>
    </row>
    <row r="1443" spans="15:22" x14ac:dyDescent="0.25">
      <c r="O1443" t="e">
        <f>MID(LEFT(Tabelle4[[#This Row],[Spalte4]],SEARCH(".",Tabelle4[[#This Row],[Spalte4]],1)-1),SEARCH("DB",Tabelle4[[#This Row],[Spalte4]],1),20)</f>
        <v>#VALUE!</v>
      </c>
      <c r="P14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3" s="2" t="str">
        <f>IF(ISNUMBER(SEARCH(".",RIGHT(Tabelle4[[#This Row],[Spalte4]],2),1)),RIGHT(Tabelle4[[#This Row],[Spalte4]],1),"")</f>
        <v/>
      </c>
      <c r="R1443" t="e">
        <f>_xlfn.TEXTJOIN(" ",FALSE,Tabelle4[[#This Row],[H]],_xlfn.TEXTJOIN(".",TRUE,Tabelle4[[#This Row],[byte]],Tabelle4[[#This Row],[bit]]))</f>
        <v>#VALUE!</v>
      </c>
      <c r="S1443" t="str">
        <f xml:space="preserve"> "." &amp; SUBSTITUTE(SUBSTITUTE(Tabelle4[[#This Row],[Spalte3]],"[",""),"]","")</f>
        <v>.</v>
      </c>
      <c r="U1443" t="str">
        <f>IF(Tabelle4[[#This Row],[Spalte5]]="BOOL","BOOL",
IF(Tabelle4[[#This Row],[Spalte5]]="DEZ+/-",
IF(P1444-Tabelle4[[#This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3" s="4" t="e">
        <f>IF(Tabelle4[[#This Row],[Spalte5]] = "BOOL","0.1",P1444-Tabelle4[[#This Row],[byte]])</f>
        <v>#VALUE!</v>
      </c>
    </row>
    <row r="1444" spans="15:22" x14ac:dyDescent="0.25">
      <c r="O1444" t="e">
        <f>MID(LEFT(Tabelle4[[#This Row],[Spalte4]],SEARCH(".",Tabelle4[[#This Row],[Spalte4]],1)-1),SEARCH("DB",Tabelle4[[#This Row],[Spalte4]],1),20)</f>
        <v>#VALUE!</v>
      </c>
      <c r="P14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4" s="2" t="str">
        <f>IF(ISNUMBER(SEARCH(".",RIGHT(Tabelle4[[#This Row],[Spalte4]],2),1)),RIGHT(Tabelle4[[#This Row],[Spalte4]],1),"")</f>
        <v/>
      </c>
      <c r="R1444" t="e">
        <f>_xlfn.TEXTJOIN(" ",FALSE,Tabelle4[[#This Row],[H]],_xlfn.TEXTJOIN(".",TRUE,Tabelle4[[#This Row],[byte]],Tabelle4[[#This Row],[bit]]))</f>
        <v>#VALUE!</v>
      </c>
      <c r="S1444" t="str">
        <f xml:space="preserve"> "." &amp; SUBSTITUTE(SUBSTITUTE(Tabelle4[[#This Row],[Spalte3]],"[",""),"]","")</f>
        <v>.</v>
      </c>
      <c r="U1444" t="str">
        <f>IF(Tabelle4[[#This Row],[Spalte5]]="BOOL","BOOL",
IF(Tabelle4[[#This Row],[Spalte5]]="DEZ+/-",
IF(P1445-Tabelle4[[#This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4" s="4" t="e">
        <f>IF(Tabelle4[[#This Row],[Spalte5]] = "BOOL","0.1",P1445-Tabelle4[[#This Row],[byte]])</f>
        <v>#VALUE!</v>
      </c>
    </row>
    <row r="1445" spans="15:22" x14ac:dyDescent="0.25">
      <c r="O1445" t="e">
        <f>MID(LEFT(Tabelle4[[#This Row],[Spalte4]],SEARCH(".",Tabelle4[[#This Row],[Spalte4]],1)-1),SEARCH("DB",Tabelle4[[#This Row],[Spalte4]],1),20)</f>
        <v>#VALUE!</v>
      </c>
      <c r="P14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5" s="2" t="str">
        <f>IF(ISNUMBER(SEARCH(".",RIGHT(Tabelle4[[#This Row],[Spalte4]],2),1)),RIGHT(Tabelle4[[#This Row],[Spalte4]],1),"")</f>
        <v/>
      </c>
      <c r="R1445" t="e">
        <f>_xlfn.TEXTJOIN(" ",FALSE,Tabelle4[[#This Row],[H]],_xlfn.TEXTJOIN(".",TRUE,Tabelle4[[#This Row],[byte]],Tabelle4[[#This Row],[bit]]))</f>
        <v>#VALUE!</v>
      </c>
      <c r="S1445" t="str">
        <f xml:space="preserve"> "." &amp; SUBSTITUTE(SUBSTITUTE(Tabelle4[[#This Row],[Spalte3]],"[",""),"]","")</f>
        <v>.</v>
      </c>
      <c r="U1445" t="str">
        <f>IF(Tabelle4[[#This Row],[Spalte5]]="BOOL","BOOL",
IF(Tabelle4[[#This Row],[Spalte5]]="DEZ+/-",
IF(P1446-Tabelle4[[#This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5" s="4" t="e">
        <f>IF(Tabelle4[[#This Row],[Spalte5]] = "BOOL","0.1",P1446-Tabelle4[[#This Row],[byte]])</f>
        <v>#VALUE!</v>
      </c>
    </row>
    <row r="1446" spans="15:22" x14ac:dyDescent="0.25">
      <c r="O1446" t="e">
        <f>MID(LEFT(Tabelle4[[#This Row],[Spalte4]],SEARCH(".",Tabelle4[[#This Row],[Spalte4]],1)-1),SEARCH("DB",Tabelle4[[#This Row],[Spalte4]],1),20)</f>
        <v>#VALUE!</v>
      </c>
      <c r="P14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6" s="2" t="str">
        <f>IF(ISNUMBER(SEARCH(".",RIGHT(Tabelle4[[#This Row],[Spalte4]],2),1)),RIGHT(Tabelle4[[#This Row],[Spalte4]],1),"")</f>
        <v/>
      </c>
      <c r="R1446" t="e">
        <f>_xlfn.TEXTJOIN(" ",FALSE,Tabelle4[[#This Row],[H]],_xlfn.TEXTJOIN(".",TRUE,Tabelle4[[#This Row],[byte]],Tabelle4[[#This Row],[bit]]))</f>
        <v>#VALUE!</v>
      </c>
      <c r="S1446" t="str">
        <f xml:space="preserve"> "." &amp; SUBSTITUTE(SUBSTITUTE(Tabelle4[[#This Row],[Spalte3]],"[",""),"]","")</f>
        <v>.</v>
      </c>
      <c r="U1446" t="str">
        <f>IF(Tabelle4[[#This Row],[Spalte5]]="BOOL","BOOL",
IF(Tabelle4[[#This Row],[Spalte5]]="DEZ+/-",
IF(P1447-Tabelle4[[#This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6" s="4" t="e">
        <f>IF(Tabelle4[[#This Row],[Spalte5]] = "BOOL","0.1",P1447-Tabelle4[[#This Row],[byte]])</f>
        <v>#VALUE!</v>
      </c>
    </row>
    <row r="1447" spans="15:22" x14ac:dyDescent="0.25">
      <c r="O1447" t="e">
        <f>MID(LEFT(Tabelle4[[#This Row],[Spalte4]],SEARCH(".",Tabelle4[[#This Row],[Spalte4]],1)-1),SEARCH("DB",Tabelle4[[#This Row],[Spalte4]],1),20)</f>
        <v>#VALUE!</v>
      </c>
      <c r="P14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7" s="2" t="str">
        <f>IF(ISNUMBER(SEARCH(".",RIGHT(Tabelle4[[#This Row],[Spalte4]],2),1)),RIGHT(Tabelle4[[#This Row],[Spalte4]],1),"")</f>
        <v/>
      </c>
      <c r="R1447" t="e">
        <f>_xlfn.TEXTJOIN(" ",FALSE,Tabelle4[[#This Row],[H]],_xlfn.TEXTJOIN(".",TRUE,Tabelle4[[#This Row],[byte]],Tabelle4[[#This Row],[bit]]))</f>
        <v>#VALUE!</v>
      </c>
      <c r="S1447" t="str">
        <f xml:space="preserve"> "." &amp; SUBSTITUTE(SUBSTITUTE(Tabelle4[[#This Row],[Spalte3]],"[",""),"]","")</f>
        <v>.</v>
      </c>
      <c r="U1447" t="str">
        <f>IF(Tabelle4[[#This Row],[Spalte5]]="BOOL","BOOL",
IF(Tabelle4[[#This Row],[Spalte5]]="DEZ+/-",
IF(P1448-Tabelle4[[#This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7" s="4" t="e">
        <f>IF(Tabelle4[[#This Row],[Spalte5]] = "BOOL","0.1",P1448-Tabelle4[[#This Row],[byte]])</f>
        <v>#VALUE!</v>
      </c>
    </row>
    <row r="1448" spans="15:22" x14ac:dyDescent="0.25">
      <c r="O1448" t="e">
        <f>MID(LEFT(Tabelle4[[#This Row],[Spalte4]],SEARCH(".",Tabelle4[[#This Row],[Spalte4]],1)-1),SEARCH("DB",Tabelle4[[#This Row],[Spalte4]],1),20)</f>
        <v>#VALUE!</v>
      </c>
      <c r="P14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8" s="2" t="str">
        <f>IF(ISNUMBER(SEARCH(".",RIGHT(Tabelle4[[#This Row],[Spalte4]],2),1)),RIGHT(Tabelle4[[#This Row],[Spalte4]],1),"")</f>
        <v/>
      </c>
      <c r="R1448" t="e">
        <f>_xlfn.TEXTJOIN(" ",FALSE,Tabelle4[[#This Row],[H]],_xlfn.TEXTJOIN(".",TRUE,Tabelle4[[#This Row],[byte]],Tabelle4[[#This Row],[bit]]))</f>
        <v>#VALUE!</v>
      </c>
      <c r="S1448" t="str">
        <f xml:space="preserve"> "." &amp; SUBSTITUTE(SUBSTITUTE(Tabelle4[[#This Row],[Spalte3]],"[",""),"]","")</f>
        <v>.</v>
      </c>
      <c r="U1448" t="str">
        <f>IF(Tabelle4[[#This Row],[Spalte5]]="BOOL","BOOL",
IF(Tabelle4[[#This Row],[Spalte5]]="DEZ+/-",
IF(P1449-Tabelle4[[#This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8" s="4" t="e">
        <f>IF(Tabelle4[[#This Row],[Spalte5]] = "BOOL","0.1",P1449-Tabelle4[[#This Row],[byte]])</f>
        <v>#VALUE!</v>
      </c>
    </row>
    <row r="1449" spans="15:22" x14ac:dyDescent="0.25">
      <c r="O1449" t="e">
        <f>MID(LEFT(Tabelle4[[#This Row],[Spalte4]],SEARCH(".",Tabelle4[[#This Row],[Spalte4]],1)-1),SEARCH("DB",Tabelle4[[#This Row],[Spalte4]],1),20)</f>
        <v>#VALUE!</v>
      </c>
      <c r="P14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49" s="2" t="str">
        <f>IF(ISNUMBER(SEARCH(".",RIGHT(Tabelle4[[#This Row],[Spalte4]],2),1)),RIGHT(Tabelle4[[#This Row],[Spalte4]],1),"")</f>
        <v/>
      </c>
      <c r="R1449" t="e">
        <f>_xlfn.TEXTJOIN(" ",FALSE,Tabelle4[[#This Row],[H]],_xlfn.TEXTJOIN(".",TRUE,Tabelle4[[#This Row],[byte]],Tabelle4[[#This Row],[bit]]))</f>
        <v>#VALUE!</v>
      </c>
      <c r="S1449" t="str">
        <f xml:space="preserve"> "." &amp; SUBSTITUTE(SUBSTITUTE(Tabelle4[[#This Row],[Spalte3]],"[",""),"]","")</f>
        <v>.</v>
      </c>
      <c r="U1449" t="str">
        <f>IF(Tabelle4[[#This Row],[Spalte5]]="BOOL","BOOL",
IF(Tabelle4[[#This Row],[Spalte5]]="DEZ+/-",
IF(P1450-Tabelle4[[#This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49" s="4" t="e">
        <f>IF(Tabelle4[[#This Row],[Spalte5]] = "BOOL","0.1",P1450-Tabelle4[[#This Row],[byte]])</f>
        <v>#VALUE!</v>
      </c>
    </row>
    <row r="1450" spans="15:22" x14ac:dyDescent="0.25">
      <c r="O1450" t="e">
        <f>MID(LEFT(Tabelle4[[#This Row],[Spalte4]],SEARCH(".",Tabelle4[[#This Row],[Spalte4]],1)-1),SEARCH("DB",Tabelle4[[#This Row],[Spalte4]],1),20)</f>
        <v>#VALUE!</v>
      </c>
      <c r="P14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0" s="2" t="str">
        <f>IF(ISNUMBER(SEARCH(".",RIGHT(Tabelle4[[#This Row],[Spalte4]],2),1)),RIGHT(Tabelle4[[#This Row],[Spalte4]],1),"")</f>
        <v/>
      </c>
      <c r="R1450" t="e">
        <f>_xlfn.TEXTJOIN(" ",FALSE,Tabelle4[[#This Row],[H]],_xlfn.TEXTJOIN(".",TRUE,Tabelle4[[#This Row],[byte]],Tabelle4[[#This Row],[bit]]))</f>
        <v>#VALUE!</v>
      </c>
      <c r="S1450" t="str">
        <f xml:space="preserve"> "." &amp; SUBSTITUTE(SUBSTITUTE(Tabelle4[[#This Row],[Spalte3]],"[",""),"]","")</f>
        <v>.</v>
      </c>
      <c r="U1450" t="str">
        <f>IF(Tabelle4[[#This Row],[Spalte5]]="BOOL","BOOL",
IF(Tabelle4[[#This Row],[Spalte5]]="DEZ+/-",
IF(P1451-Tabelle4[[#This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0" s="4" t="e">
        <f>IF(Tabelle4[[#This Row],[Spalte5]] = "BOOL","0.1",P1451-Tabelle4[[#This Row],[byte]])</f>
        <v>#VALUE!</v>
      </c>
    </row>
    <row r="1451" spans="15:22" x14ac:dyDescent="0.25">
      <c r="O1451" t="e">
        <f>MID(LEFT(Tabelle4[[#This Row],[Spalte4]],SEARCH(".",Tabelle4[[#This Row],[Spalte4]],1)-1),SEARCH("DB",Tabelle4[[#This Row],[Spalte4]],1),20)</f>
        <v>#VALUE!</v>
      </c>
      <c r="P14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1" s="2" t="str">
        <f>IF(ISNUMBER(SEARCH(".",RIGHT(Tabelle4[[#This Row],[Spalte4]],2),1)),RIGHT(Tabelle4[[#This Row],[Spalte4]],1),"")</f>
        <v/>
      </c>
      <c r="R1451" t="e">
        <f>_xlfn.TEXTJOIN(" ",FALSE,Tabelle4[[#This Row],[H]],_xlfn.TEXTJOIN(".",TRUE,Tabelle4[[#This Row],[byte]],Tabelle4[[#This Row],[bit]]))</f>
        <v>#VALUE!</v>
      </c>
      <c r="S1451" t="str">
        <f xml:space="preserve"> "." &amp; SUBSTITUTE(SUBSTITUTE(Tabelle4[[#This Row],[Spalte3]],"[",""),"]","")</f>
        <v>.</v>
      </c>
      <c r="U1451" t="str">
        <f>IF(Tabelle4[[#This Row],[Spalte5]]="BOOL","BOOL",
IF(Tabelle4[[#This Row],[Spalte5]]="DEZ+/-",
IF(P1452-Tabelle4[[#This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1" s="4" t="e">
        <f>IF(Tabelle4[[#This Row],[Spalte5]] = "BOOL","0.1",P1452-Tabelle4[[#This Row],[byte]])</f>
        <v>#VALUE!</v>
      </c>
    </row>
    <row r="1452" spans="15:22" x14ac:dyDescent="0.25">
      <c r="O1452" t="e">
        <f>MID(LEFT(Tabelle4[[#This Row],[Spalte4]],SEARCH(".",Tabelle4[[#This Row],[Spalte4]],1)-1),SEARCH("DB",Tabelle4[[#This Row],[Spalte4]],1),20)</f>
        <v>#VALUE!</v>
      </c>
      <c r="P14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2" s="2" t="str">
        <f>IF(ISNUMBER(SEARCH(".",RIGHT(Tabelle4[[#This Row],[Spalte4]],2),1)),RIGHT(Tabelle4[[#This Row],[Spalte4]],1),"")</f>
        <v/>
      </c>
      <c r="R1452" t="e">
        <f>_xlfn.TEXTJOIN(" ",FALSE,Tabelle4[[#This Row],[H]],_xlfn.TEXTJOIN(".",TRUE,Tabelle4[[#This Row],[byte]],Tabelle4[[#This Row],[bit]]))</f>
        <v>#VALUE!</v>
      </c>
      <c r="S1452" t="str">
        <f xml:space="preserve"> "." &amp; SUBSTITUTE(SUBSTITUTE(Tabelle4[[#This Row],[Spalte3]],"[",""),"]","")</f>
        <v>.</v>
      </c>
      <c r="U1452" t="str">
        <f>IF(Tabelle4[[#This Row],[Spalte5]]="BOOL","BOOL",
IF(Tabelle4[[#This Row],[Spalte5]]="DEZ+/-",
IF(P1453-Tabelle4[[#This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2" s="4" t="e">
        <f>IF(Tabelle4[[#This Row],[Spalte5]] = "BOOL","0.1",P1453-Tabelle4[[#This Row],[byte]])</f>
        <v>#VALUE!</v>
      </c>
    </row>
    <row r="1453" spans="15:22" x14ac:dyDescent="0.25">
      <c r="O1453" t="e">
        <f>MID(LEFT(Tabelle4[[#This Row],[Spalte4]],SEARCH(".",Tabelle4[[#This Row],[Spalte4]],1)-1),SEARCH("DB",Tabelle4[[#This Row],[Spalte4]],1),20)</f>
        <v>#VALUE!</v>
      </c>
      <c r="P14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3" s="2" t="str">
        <f>IF(ISNUMBER(SEARCH(".",RIGHT(Tabelle4[[#This Row],[Spalte4]],2),1)),RIGHT(Tabelle4[[#This Row],[Spalte4]],1),"")</f>
        <v/>
      </c>
      <c r="R1453" t="e">
        <f>_xlfn.TEXTJOIN(" ",FALSE,Tabelle4[[#This Row],[H]],_xlfn.TEXTJOIN(".",TRUE,Tabelle4[[#This Row],[byte]],Tabelle4[[#This Row],[bit]]))</f>
        <v>#VALUE!</v>
      </c>
      <c r="S1453" t="str">
        <f xml:space="preserve"> "." &amp; SUBSTITUTE(SUBSTITUTE(Tabelle4[[#This Row],[Spalte3]],"[",""),"]","")</f>
        <v>.</v>
      </c>
      <c r="U1453" t="str">
        <f>IF(Tabelle4[[#This Row],[Spalte5]]="BOOL","BOOL",
IF(Tabelle4[[#This Row],[Spalte5]]="DEZ+/-",
IF(P1454-Tabelle4[[#This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3" s="4" t="e">
        <f>IF(Tabelle4[[#This Row],[Spalte5]] = "BOOL","0.1",P1454-Tabelle4[[#This Row],[byte]])</f>
        <v>#VALUE!</v>
      </c>
    </row>
    <row r="1454" spans="15:22" x14ac:dyDescent="0.25">
      <c r="O1454" t="e">
        <f>MID(LEFT(Tabelle4[[#This Row],[Spalte4]],SEARCH(".",Tabelle4[[#This Row],[Spalte4]],1)-1),SEARCH("DB",Tabelle4[[#This Row],[Spalte4]],1),20)</f>
        <v>#VALUE!</v>
      </c>
      <c r="P14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4" s="2" t="str">
        <f>IF(ISNUMBER(SEARCH(".",RIGHT(Tabelle4[[#This Row],[Spalte4]],2),1)),RIGHT(Tabelle4[[#This Row],[Spalte4]],1),"")</f>
        <v/>
      </c>
      <c r="R1454" t="e">
        <f>_xlfn.TEXTJOIN(" ",FALSE,Tabelle4[[#This Row],[H]],_xlfn.TEXTJOIN(".",TRUE,Tabelle4[[#This Row],[byte]],Tabelle4[[#This Row],[bit]]))</f>
        <v>#VALUE!</v>
      </c>
      <c r="S1454" t="str">
        <f xml:space="preserve"> "." &amp; SUBSTITUTE(SUBSTITUTE(Tabelle4[[#This Row],[Spalte3]],"[",""),"]","")</f>
        <v>.</v>
      </c>
      <c r="U1454" t="str">
        <f>IF(Tabelle4[[#This Row],[Spalte5]]="BOOL","BOOL",
IF(Tabelle4[[#This Row],[Spalte5]]="DEZ+/-",
IF(P1455-Tabelle4[[#This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4" s="4" t="e">
        <f>IF(Tabelle4[[#This Row],[Spalte5]] = "BOOL","0.1",P1455-Tabelle4[[#This Row],[byte]])</f>
        <v>#VALUE!</v>
      </c>
    </row>
    <row r="1455" spans="15:22" x14ac:dyDescent="0.25">
      <c r="O1455" t="e">
        <f>MID(LEFT(Tabelle4[[#This Row],[Spalte4]],SEARCH(".",Tabelle4[[#This Row],[Spalte4]],1)-1),SEARCH("DB",Tabelle4[[#This Row],[Spalte4]],1),20)</f>
        <v>#VALUE!</v>
      </c>
      <c r="P14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5" s="2" t="str">
        <f>IF(ISNUMBER(SEARCH(".",RIGHT(Tabelle4[[#This Row],[Spalte4]],2),1)),RIGHT(Tabelle4[[#This Row],[Spalte4]],1),"")</f>
        <v/>
      </c>
      <c r="R1455" t="e">
        <f>_xlfn.TEXTJOIN(" ",FALSE,Tabelle4[[#This Row],[H]],_xlfn.TEXTJOIN(".",TRUE,Tabelle4[[#This Row],[byte]],Tabelle4[[#This Row],[bit]]))</f>
        <v>#VALUE!</v>
      </c>
      <c r="S1455" t="str">
        <f xml:space="preserve"> "." &amp; SUBSTITUTE(SUBSTITUTE(Tabelle4[[#This Row],[Spalte3]],"[",""),"]","")</f>
        <v>.</v>
      </c>
      <c r="U1455" t="str">
        <f>IF(Tabelle4[[#This Row],[Spalte5]]="BOOL","BOOL",
IF(Tabelle4[[#This Row],[Spalte5]]="DEZ+/-",
IF(P1456-Tabelle4[[#This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5" s="4" t="e">
        <f>IF(Tabelle4[[#This Row],[Spalte5]] = "BOOL","0.1",P1456-Tabelle4[[#This Row],[byte]])</f>
        <v>#VALUE!</v>
      </c>
    </row>
    <row r="1456" spans="15:22" x14ac:dyDescent="0.25">
      <c r="O1456" t="e">
        <f>MID(LEFT(Tabelle4[[#This Row],[Spalte4]],SEARCH(".",Tabelle4[[#This Row],[Spalte4]],1)-1),SEARCH("DB",Tabelle4[[#This Row],[Spalte4]],1),20)</f>
        <v>#VALUE!</v>
      </c>
      <c r="P14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6" s="2" t="str">
        <f>IF(ISNUMBER(SEARCH(".",RIGHT(Tabelle4[[#This Row],[Spalte4]],2),1)),RIGHT(Tabelle4[[#This Row],[Spalte4]],1),"")</f>
        <v/>
      </c>
      <c r="R1456" t="e">
        <f>_xlfn.TEXTJOIN(" ",FALSE,Tabelle4[[#This Row],[H]],_xlfn.TEXTJOIN(".",TRUE,Tabelle4[[#This Row],[byte]],Tabelle4[[#This Row],[bit]]))</f>
        <v>#VALUE!</v>
      </c>
      <c r="S1456" t="str">
        <f xml:space="preserve"> "." &amp; SUBSTITUTE(SUBSTITUTE(Tabelle4[[#This Row],[Spalte3]],"[",""),"]","")</f>
        <v>.</v>
      </c>
      <c r="U1456" t="str">
        <f>IF(Tabelle4[[#This Row],[Spalte5]]="BOOL","BOOL",
IF(Tabelle4[[#This Row],[Spalte5]]="DEZ+/-",
IF(P1457-Tabelle4[[#This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6" s="4" t="e">
        <f>IF(Tabelle4[[#This Row],[Spalte5]] = "BOOL","0.1",P1457-Tabelle4[[#This Row],[byte]])</f>
        <v>#VALUE!</v>
      </c>
    </row>
    <row r="1457" spans="15:22" x14ac:dyDescent="0.25">
      <c r="O1457" t="e">
        <f>MID(LEFT(Tabelle4[[#This Row],[Spalte4]],SEARCH(".",Tabelle4[[#This Row],[Spalte4]],1)-1),SEARCH("DB",Tabelle4[[#This Row],[Spalte4]],1),20)</f>
        <v>#VALUE!</v>
      </c>
      <c r="P14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7" s="2" t="str">
        <f>IF(ISNUMBER(SEARCH(".",RIGHT(Tabelle4[[#This Row],[Spalte4]],2),1)),RIGHT(Tabelle4[[#This Row],[Spalte4]],1),"")</f>
        <v/>
      </c>
      <c r="R1457" t="e">
        <f>_xlfn.TEXTJOIN(" ",FALSE,Tabelle4[[#This Row],[H]],_xlfn.TEXTJOIN(".",TRUE,Tabelle4[[#This Row],[byte]],Tabelle4[[#This Row],[bit]]))</f>
        <v>#VALUE!</v>
      </c>
      <c r="S1457" t="str">
        <f xml:space="preserve"> "." &amp; SUBSTITUTE(SUBSTITUTE(Tabelle4[[#This Row],[Spalte3]],"[",""),"]","")</f>
        <v>.</v>
      </c>
      <c r="U1457" t="str">
        <f>IF(Tabelle4[[#This Row],[Spalte5]]="BOOL","BOOL",
IF(Tabelle4[[#This Row],[Spalte5]]="DEZ+/-",
IF(P1458-Tabelle4[[#This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7" s="4" t="e">
        <f>IF(Tabelle4[[#This Row],[Spalte5]] = "BOOL","0.1",P1458-Tabelle4[[#This Row],[byte]])</f>
        <v>#VALUE!</v>
      </c>
    </row>
    <row r="1458" spans="15:22" x14ac:dyDescent="0.25">
      <c r="O1458" t="e">
        <f>MID(LEFT(Tabelle4[[#This Row],[Spalte4]],SEARCH(".",Tabelle4[[#This Row],[Spalte4]],1)-1),SEARCH("DB",Tabelle4[[#This Row],[Spalte4]],1),20)</f>
        <v>#VALUE!</v>
      </c>
      <c r="P14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8" s="2" t="str">
        <f>IF(ISNUMBER(SEARCH(".",RIGHT(Tabelle4[[#This Row],[Spalte4]],2),1)),RIGHT(Tabelle4[[#This Row],[Spalte4]],1),"")</f>
        <v/>
      </c>
      <c r="R1458" t="e">
        <f>_xlfn.TEXTJOIN(" ",FALSE,Tabelle4[[#This Row],[H]],_xlfn.TEXTJOIN(".",TRUE,Tabelle4[[#This Row],[byte]],Tabelle4[[#This Row],[bit]]))</f>
        <v>#VALUE!</v>
      </c>
      <c r="S1458" t="str">
        <f xml:space="preserve"> "." &amp; SUBSTITUTE(SUBSTITUTE(Tabelle4[[#This Row],[Spalte3]],"[",""),"]","")</f>
        <v>.</v>
      </c>
      <c r="U1458" t="str">
        <f>IF(Tabelle4[[#This Row],[Spalte5]]="BOOL","BOOL",
IF(Tabelle4[[#This Row],[Spalte5]]="DEZ+/-",
IF(P1459-Tabelle4[[#This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8" s="4" t="e">
        <f>IF(Tabelle4[[#This Row],[Spalte5]] = "BOOL","0.1",P1459-Tabelle4[[#This Row],[byte]])</f>
        <v>#VALUE!</v>
      </c>
    </row>
    <row r="1459" spans="15:22" x14ac:dyDescent="0.25">
      <c r="O1459" t="e">
        <f>MID(LEFT(Tabelle4[[#This Row],[Spalte4]],SEARCH(".",Tabelle4[[#This Row],[Spalte4]],1)-1),SEARCH("DB",Tabelle4[[#This Row],[Spalte4]],1),20)</f>
        <v>#VALUE!</v>
      </c>
      <c r="P14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59" s="2" t="str">
        <f>IF(ISNUMBER(SEARCH(".",RIGHT(Tabelle4[[#This Row],[Spalte4]],2),1)),RIGHT(Tabelle4[[#This Row],[Spalte4]],1),"")</f>
        <v/>
      </c>
      <c r="R1459" t="e">
        <f>_xlfn.TEXTJOIN(" ",FALSE,Tabelle4[[#This Row],[H]],_xlfn.TEXTJOIN(".",TRUE,Tabelle4[[#This Row],[byte]],Tabelle4[[#This Row],[bit]]))</f>
        <v>#VALUE!</v>
      </c>
      <c r="S1459" t="str">
        <f xml:space="preserve"> "." &amp; SUBSTITUTE(SUBSTITUTE(Tabelle4[[#This Row],[Spalte3]],"[",""),"]","")</f>
        <v>.</v>
      </c>
      <c r="U1459" t="str">
        <f>IF(Tabelle4[[#This Row],[Spalte5]]="BOOL","BOOL",
IF(Tabelle4[[#This Row],[Spalte5]]="DEZ+/-",
IF(P1460-Tabelle4[[#This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59" s="4" t="e">
        <f>IF(Tabelle4[[#This Row],[Spalte5]] = "BOOL","0.1",P1460-Tabelle4[[#This Row],[byte]])</f>
        <v>#VALUE!</v>
      </c>
    </row>
    <row r="1460" spans="15:22" x14ac:dyDescent="0.25">
      <c r="O1460" t="e">
        <f>MID(LEFT(Tabelle4[[#This Row],[Spalte4]],SEARCH(".",Tabelle4[[#This Row],[Spalte4]],1)-1),SEARCH("DB",Tabelle4[[#This Row],[Spalte4]],1),20)</f>
        <v>#VALUE!</v>
      </c>
      <c r="P14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0" s="2" t="str">
        <f>IF(ISNUMBER(SEARCH(".",RIGHT(Tabelle4[[#This Row],[Spalte4]],2),1)),RIGHT(Tabelle4[[#This Row],[Spalte4]],1),"")</f>
        <v/>
      </c>
      <c r="R1460" t="e">
        <f>_xlfn.TEXTJOIN(" ",FALSE,Tabelle4[[#This Row],[H]],_xlfn.TEXTJOIN(".",TRUE,Tabelle4[[#This Row],[byte]],Tabelle4[[#This Row],[bit]]))</f>
        <v>#VALUE!</v>
      </c>
      <c r="S1460" t="str">
        <f xml:space="preserve"> "." &amp; SUBSTITUTE(SUBSTITUTE(Tabelle4[[#This Row],[Spalte3]],"[",""),"]","")</f>
        <v>.</v>
      </c>
      <c r="U1460" t="str">
        <f>IF(Tabelle4[[#This Row],[Spalte5]]="BOOL","BOOL",
IF(Tabelle4[[#This Row],[Spalte5]]="DEZ+/-",
IF(P1461-Tabelle4[[#This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0" s="4" t="e">
        <f>IF(Tabelle4[[#This Row],[Spalte5]] = "BOOL","0.1",P1461-Tabelle4[[#This Row],[byte]])</f>
        <v>#VALUE!</v>
      </c>
    </row>
    <row r="1461" spans="15:22" x14ac:dyDescent="0.25">
      <c r="O1461" t="e">
        <f>MID(LEFT(Tabelle4[[#This Row],[Spalte4]],SEARCH(".",Tabelle4[[#This Row],[Spalte4]],1)-1),SEARCH("DB",Tabelle4[[#This Row],[Spalte4]],1),20)</f>
        <v>#VALUE!</v>
      </c>
      <c r="P14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1" s="2" t="str">
        <f>IF(ISNUMBER(SEARCH(".",RIGHT(Tabelle4[[#This Row],[Spalte4]],2),1)),RIGHT(Tabelle4[[#This Row],[Spalte4]],1),"")</f>
        <v/>
      </c>
      <c r="R1461" t="e">
        <f>_xlfn.TEXTJOIN(" ",FALSE,Tabelle4[[#This Row],[H]],_xlfn.TEXTJOIN(".",TRUE,Tabelle4[[#This Row],[byte]],Tabelle4[[#This Row],[bit]]))</f>
        <v>#VALUE!</v>
      </c>
      <c r="S1461" t="str">
        <f xml:space="preserve"> "." &amp; SUBSTITUTE(SUBSTITUTE(Tabelle4[[#This Row],[Spalte3]],"[",""),"]","")</f>
        <v>.</v>
      </c>
      <c r="U1461" t="str">
        <f>IF(Tabelle4[[#This Row],[Spalte5]]="BOOL","BOOL",
IF(Tabelle4[[#This Row],[Spalte5]]="DEZ+/-",
IF(P1462-Tabelle4[[#This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1" s="4" t="e">
        <f>IF(Tabelle4[[#This Row],[Spalte5]] = "BOOL","0.1",P1462-Tabelle4[[#This Row],[byte]])</f>
        <v>#VALUE!</v>
      </c>
    </row>
    <row r="1462" spans="15:22" x14ac:dyDescent="0.25">
      <c r="O1462" t="e">
        <f>MID(LEFT(Tabelle4[[#This Row],[Spalte4]],SEARCH(".",Tabelle4[[#This Row],[Spalte4]],1)-1),SEARCH("DB",Tabelle4[[#This Row],[Spalte4]],1),20)</f>
        <v>#VALUE!</v>
      </c>
      <c r="P14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2" s="2" t="str">
        <f>IF(ISNUMBER(SEARCH(".",RIGHT(Tabelle4[[#This Row],[Spalte4]],2),1)),RIGHT(Tabelle4[[#This Row],[Spalte4]],1),"")</f>
        <v/>
      </c>
      <c r="R1462" t="e">
        <f>_xlfn.TEXTJOIN(" ",FALSE,Tabelle4[[#This Row],[H]],_xlfn.TEXTJOIN(".",TRUE,Tabelle4[[#This Row],[byte]],Tabelle4[[#This Row],[bit]]))</f>
        <v>#VALUE!</v>
      </c>
      <c r="S1462" t="str">
        <f xml:space="preserve"> "." &amp; SUBSTITUTE(SUBSTITUTE(Tabelle4[[#This Row],[Spalte3]],"[",""),"]","")</f>
        <v>.</v>
      </c>
      <c r="U1462" t="str">
        <f>IF(Tabelle4[[#This Row],[Spalte5]]="BOOL","BOOL",
IF(Tabelle4[[#This Row],[Spalte5]]="DEZ+/-",
IF(P1463-Tabelle4[[#This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2" s="4" t="e">
        <f>IF(Tabelle4[[#This Row],[Spalte5]] = "BOOL","0.1",P1463-Tabelle4[[#This Row],[byte]])</f>
        <v>#VALUE!</v>
      </c>
    </row>
    <row r="1463" spans="15:22" x14ac:dyDescent="0.25">
      <c r="O1463" t="e">
        <f>MID(LEFT(Tabelle4[[#This Row],[Spalte4]],SEARCH(".",Tabelle4[[#This Row],[Spalte4]],1)-1),SEARCH("DB",Tabelle4[[#This Row],[Spalte4]],1),20)</f>
        <v>#VALUE!</v>
      </c>
      <c r="P14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3" s="2" t="str">
        <f>IF(ISNUMBER(SEARCH(".",RIGHT(Tabelle4[[#This Row],[Spalte4]],2),1)),RIGHT(Tabelle4[[#This Row],[Spalte4]],1),"")</f>
        <v/>
      </c>
      <c r="R1463" t="e">
        <f>_xlfn.TEXTJOIN(" ",FALSE,Tabelle4[[#This Row],[H]],_xlfn.TEXTJOIN(".",TRUE,Tabelle4[[#This Row],[byte]],Tabelle4[[#This Row],[bit]]))</f>
        <v>#VALUE!</v>
      </c>
      <c r="S1463" t="str">
        <f xml:space="preserve"> "." &amp; SUBSTITUTE(SUBSTITUTE(Tabelle4[[#This Row],[Spalte3]],"[",""),"]","")</f>
        <v>.</v>
      </c>
      <c r="U1463" t="str">
        <f>IF(Tabelle4[[#This Row],[Spalte5]]="BOOL","BOOL",
IF(Tabelle4[[#This Row],[Spalte5]]="DEZ+/-",
IF(P1464-Tabelle4[[#This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3" s="4" t="e">
        <f>IF(Tabelle4[[#This Row],[Spalte5]] = "BOOL","0.1",P1464-Tabelle4[[#This Row],[byte]])</f>
        <v>#VALUE!</v>
      </c>
    </row>
    <row r="1464" spans="15:22" x14ac:dyDescent="0.25">
      <c r="O1464" t="e">
        <f>MID(LEFT(Tabelle4[[#This Row],[Spalte4]],SEARCH(".",Tabelle4[[#This Row],[Spalte4]],1)-1),SEARCH("DB",Tabelle4[[#This Row],[Spalte4]],1),20)</f>
        <v>#VALUE!</v>
      </c>
      <c r="P14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4" s="2" t="str">
        <f>IF(ISNUMBER(SEARCH(".",RIGHT(Tabelle4[[#This Row],[Spalte4]],2),1)),RIGHT(Tabelle4[[#This Row],[Spalte4]],1),"")</f>
        <v/>
      </c>
      <c r="R1464" t="e">
        <f>_xlfn.TEXTJOIN(" ",FALSE,Tabelle4[[#This Row],[H]],_xlfn.TEXTJOIN(".",TRUE,Tabelle4[[#This Row],[byte]],Tabelle4[[#This Row],[bit]]))</f>
        <v>#VALUE!</v>
      </c>
      <c r="S1464" t="str">
        <f xml:space="preserve"> "." &amp; SUBSTITUTE(SUBSTITUTE(Tabelle4[[#This Row],[Spalte3]],"[",""),"]","")</f>
        <v>.</v>
      </c>
      <c r="U1464" t="str">
        <f>IF(Tabelle4[[#This Row],[Spalte5]]="BOOL","BOOL",
IF(Tabelle4[[#This Row],[Spalte5]]="DEZ+/-",
IF(P1465-Tabelle4[[#This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4" s="4" t="e">
        <f>IF(Tabelle4[[#This Row],[Spalte5]] = "BOOL","0.1",P1465-Tabelle4[[#This Row],[byte]])</f>
        <v>#VALUE!</v>
      </c>
    </row>
    <row r="1465" spans="15:22" x14ac:dyDescent="0.25">
      <c r="O1465" t="e">
        <f>MID(LEFT(Tabelle4[[#This Row],[Spalte4]],SEARCH(".",Tabelle4[[#This Row],[Spalte4]],1)-1),SEARCH("DB",Tabelle4[[#This Row],[Spalte4]],1),20)</f>
        <v>#VALUE!</v>
      </c>
      <c r="P14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5" s="2" t="str">
        <f>IF(ISNUMBER(SEARCH(".",RIGHT(Tabelle4[[#This Row],[Spalte4]],2),1)),RIGHT(Tabelle4[[#This Row],[Spalte4]],1),"")</f>
        <v/>
      </c>
      <c r="R1465" t="e">
        <f>_xlfn.TEXTJOIN(" ",FALSE,Tabelle4[[#This Row],[H]],_xlfn.TEXTJOIN(".",TRUE,Tabelle4[[#This Row],[byte]],Tabelle4[[#This Row],[bit]]))</f>
        <v>#VALUE!</v>
      </c>
      <c r="S1465" t="str">
        <f xml:space="preserve"> "." &amp; SUBSTITUTE(SUBSTITUTE(Tabelle4[[#This Row],[Spalte3]],"[",""),"]","")</f>
        <v>.</v>
      </c>
      <c r="U1465" t="str">
        <f>IF(Tabelle4[[#This Row],[Spalte5]]="BOOL","BOOL",
IF(Tabelle4[[#This Row],[Spalte5]]="DEZ+/-",
IF(P1466-Tabelle4[[#This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5" s="4" t="e">
        <f>IF(Tabelle4[[#This Row],[Spalte5]] = "BOOL","0.1",P1466-Tabelle4[[#This Row],[byte]])</f>
        <v>#VALUE!</v>
      </c>
    </row>
    <row r="1466" spans="15:22" x14ac:dyDescent="0.25">
      <c r="O1466" t="e">
        <f>MID(LEFT(Tabelle4[[#This Row],[Spalte4]],SEARCH(".",Tabelle4[[#This Row],[Spalte4]],1)-1),SEARCH("DB",Tabelle4[[#This Row],[Spalte4]],1),20)</f>
        <v>#VALUE!</v>
      </c>
      <c r="P14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6" s="2" t="str">
        <f>IF(ISNUMBER(SEARCH(".",RIGHT(Tabelle4[[#This Row],[Spalte4]],2),1)),RIGHT(Tabelle4[[#This Row],[Spalte4]],1),"")</f>
        <v/>
      </c>
      <c r="R1466" t="e">
        <f>_xlfn.TEXTJOIN(" ",FALSE,Tabelle4[[#This Row],[H]],_xlfn.TEXTJOIN(".",TRUE,Tabelle4[[#This Row],[byte]],Tabelle4[[#This Row],[bit]]))</f>
        <v>#VALUE!</v>
      </c>
      <c r="S1466" t="str">
        <f xml:space="preserve"> "." &amp; SUBSTITUTE(SUBSTITUTE(Tabelle4[[#This Row],[Spalte3]],"[",""),"]","")</f>
        <v>.</v>
      </c>
      <c r="U1466" t="str">
        <f>IF(Tabelle4[[#This Row],[Spalte5]]="BOOL","BOOL",
IF(Tabelle4[[#This Row],[Spalte5]]="DEZ+/-",
IF(P1467-Tabelle4[[#This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6" s="4" t="e">
        <f>IF(Tabelle4[[#This Row],[Spalte5]] = "BOOL","0.1",P1467-Tabelle4[[#This Row],[byte]])</f>
        <v>#VALUE!</v>
      </c>
    </row>
    <row r="1467" spans="15:22" x14ac:dyDescent="0.25">
      <c r="O1467" t="e">
        <f>MID(LEFT(Tabelle4[[#This Row],[Spalte4]],SEARCH(".",Tabelle4[[#This Row],[Spalte4]],1)-1),SEARCH("DB",Tabelle4[[#This Row],[Spalte4]],1),20)</f>
        <v>#VALUE!</v>
      </c>
      <c r="P14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7" s="2" t="str">
        <f>IF(ISNUMBER(SEARCH(".",RIGHT(Tabelle4[[#This Row],[Spalte4]],2),1)),RIGHT(Tabelle4[[#This Row],[Spalte4]],1),"")</f>
        <v/>
      </c>
      <c r="R1467" t="e">
        <f>_xlfn.TEXTJOIN(" ",FALSE,Tabelle4[[#This Row],[H]],_xlfn.TEXTJOIN(".",TRUE,Tabelle4[[#This Row],[byte]],Tabelle4[[#This Row],[bit]]))</f>
        <v>#VALUE!</v>
      </c>
      <c r="S1467" t="str">
        <f xml:space="preserve"> "." &amp; SUBSTITUTE(SUBSTITUTE(Tabelle4[[#This Row],[Spalte3]],"[",""),"]","")</f>
        <v>.</v>
      </c>
      <c r="U1467" t="str">
        <f>IF(Tabelle4[[#This Row],[Spalte5]]="BOOL","BOOL",
IF(Tabelle4[[#This Row],[Spalte5]]="DEZ+/-",
IF(P1468-Tabelle4[[#This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7" s="4" t="e">
        <f>IF(Tabelle4[[#This Row],[Spalte5]] = "BOOL","0.1",P1468-Tabelle4[[#This Row],[byte]])</f>
        <v>#VALUE!</v>
      </c>
    </row>
    <row r="1468" spans="15:22" x14ac:dyDescent="0.25">
      <c r="O1468" t="e">
        <f>MID(LEFT(Tabelle4[[#This Row],[Spalte4]],SEARCH(".",Tabelle4[[#This Row],[Spalte4]],1)-1),SEARCH("DB",Tabelle4[[#This Row],[Spalte4]],1),20)</f>
        <v>#VALUE!</v>
      </c>
      <c r="P14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8" s="2" t="str">
        <f>IF(ISNUMBER(SEARCH(".",RIGHT(Tabelle4[[#This Row],[Spalte4]],2),1)),RIGHT(Tabelle4[[#This Row],[Spalte4]],1),"")</f>
        <v/>
      </c>
      <c r="R1468" t="e">
        <f>_xlfn.TEXTJOIN(" ",FALSE,Tabelle4[[#This Row],[H]],_xlfn.TEXTJOIN(".",TRUE,Tabelle4[[#This Row],[byte]],Tabelle4[[#This Row],[bit]]))</f>
        <v>#VALUE!</v>
      </c>
      <c r="S1468" t="str">
        <f xml:space="preserve"> "." &amp; SUBSTITUTE(SUBSTITUTE(Tabelle4[[#This Row],[Spalte3]],"[",""),"]","")</f>
        <v>.</v>
      </c>
      <c r="U1468" t="str">
        <f>IF(Tabelle4[[#This Row],[Spalte5]]="BOOL","BOOL",
IF(Tabelle4[[#This Row],[Spalte5]]="DEZ+/-",
IF(P1469-Tabelle4[[#This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8" s="4" t="e">
        <f>IF(Tabelle4[[#This Row],[Spalte5]] = "BOOL","0.1",P1469-Tabelle4[[#This Row],[byte]])</f>
        <v>#VALUE!</v>
      </c>
    </row>
    <row r="1469" spans="15:22" x14ac:dyDescent="0.25">
      <c r="O1469" t="e">
        <f>MID(LEFT(Tabelle4[[#This Row],[Spalte4]],SEARCH(".",Tabelle4[[#This Row],[Spalte4]],1)-1),SEARCH("DB",Tabelle4[[#This Row],[Spalte4]],1),20)</f>
        <v>#VALUE!</v>
      </c>
      <c r="P14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69" s="2" t="str">
        <f>IF(ISNUMBER(SEARCH(".",RIGHT(Tabelle4[[#This Row],[Spalte4]],2),1)),RIGHT(Tabelle4[[#This Row],[Spalte4]],1),"")</f>
        <v/>
      </c>
      <c r="R1469" t="e">
        <f>_xlfn.TEXTJOIN(" ",FALSE,Tabelle4[[#This Row],[H]],_xlfn.TEXTJOIN(".",TRUE,Tabelle4[[#This Row],[byte]],Tabelle4[[#This Row],[bit]]))</f>
        <v>#VALUE!</v>
      </c>
      <c r="S1469" t="str">
        <f xml:space="preserve"> "." &amp; SUBSTITUTE(SUBSTITUTE(Tabelle4[[#This Row],[Spalte3]],"[",""),"]","")</f>
        <v>.</v>
      </c>
      <c r="U1469" t="str">
        <f>IF(Tabelle4[[#This Row],[Spalte5]]="BOOL","BOOL",
IF(Tabelle4[[#This Row],[Spalte5]]="DEZ+/-",
IF(P1470-Tabelle4[[#This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69" s="4" t="e">
        <f>IF(Tabelle4[[#This Row],[Spalte5]] = "BOOL","0.1",P1470-Tabelle4[[#This Row],[byte]])</f>
        <v>#VALUE!</v>
      </c>
    </row>
    <row r="1470" spans="15:22" x14ac:dyDescent="0.25">
      <c r="O1470" t="e">
        <f>MID(LEFT(Tabelle4[[#This Row],[Spalte4]],SEARCH(".",Tabelle4[[#This Row],[Spalte4]],1)-1),SEARCH("DB",Tabelle4[[#This Row],[Spalte4]],1),20)</f>
        <v>#VALUE!</v>
      </c>
      <c r="P14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0" s="2" t="str">
        <f>IF(ISNUMBER(SEARCH(".",RIGHT(Tabelle4[[#This Row],[Spalte4]],2),1)),RIGHT(Tabelle4[[#This Row],[Spalte4]],1),"")</f>
        <v/>
      </c>
      <c r="R1470" t="e">
        <f>_xlfn.TEXTJOIN(" ",FALSE,Tabelle4[[#This Row],[H]],_xlfn.TEXTJOIN(".",TRUE,Tabelle4[[#This Row],[byte]],Tabelle4[[#This Row],[bit]]))</f>
        <v>#VALUE!</v>
      </c>
      <c r="S1470" t="str">
        <f xml:space="preserve"> "." &amp; SUBSTITUTE(SUBSTITUTE(Tabelle4[[#This Row],[Spalte3]],"[",""),"]","")</f>
        <v>.</v>
      </c>
      <c r="U1470" t="str">
        <f>IF(Tabelle4[[#This Row],[Spalte5]]="BOOL","BOOL",
IF(Tabelle4[[#This Row],[Spalte5]]="DEZ+/-",
IF(P1471-Tabelle4[[#This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0" s="4" t="e">
        <f>IF(Tabelle4[[#This Row],[Spalte5]] = "BOOL","0.1",P1471-Tabelle4[[#This Row],[byte]])</f>
        <v>#VALUE!</v>
      </c>
    </row>
    <row r="1471" spans="15:22" x14ac:dyDescent="0.25">
      <c r="O1471" t="e">
        <f>MID(LEFT(Tabelle4[[#This Row],[Spalte4]],SEARCH(".",Tabelle4[[#This Row],[Spalte4]],1)-1),SEARCH("DB",Tabelle4[[#This Row],[Spalte4]],1),20)</f>
        <v>#VALUE!</v>
      </c>
      <c r="P14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1" s="2" t="str">
        <f>IF(ISNUMBER(SEARCH(".",RIGHT(Tabelle4[[#This Row],[Spalte4]],2),1)),RIGHT(Tabelle4[[#This Row],[Spalte4]],1),"")</f>
        <v/>
      </c>
      <c r="R1471" t="e">
        <f>_xlfn.TEXTJOIN(" ",FALSE,Tabelle4[[#This Row],[H]],_xlfn.TEXTJOIN(".",TRUE,Tabelle4[[#This Row],[byte]],Tabelle4[[#This Row],[bit]]))</f>
        <v>#VALUE!</v>
      </c>
      <c r="S1471" t="str">
        <f xml:space="preserve"> "." &amp; SUBSTITUTE(SUBSTITUTE(Tabelle4[[#This Row],[Spalte3]],"[",""),"]","")</f>
        <v>.</v>
      </c>
      <c r="U1471" t="str">
        <f>IF(Tabelle4[[#This Row],[Spalte5]]="BOOL","BOOL",
IF(Tabelle4[[#This Row],[Spalte5]]="DEZ+/-",
IF(P1472-Tabelle4[[#This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1" s="4" t="e">
        <f>IF(Tabelle4[[#This Row],[Spalte5]] = "BOOL","0.1",P1472-Tabelle4[[#This Row],[byte]])</f>
        <v>#VALUE!</v>
      </c>
    </row>
    <row r="1472" spans="15:22" x14ac:dyDescent="0.25">
      <c r="O1472" t="e">
        <f>MID(LEFT(Tabelle4[[#This Row],[Spalte4]],SEARCH(".",Tabelle4[[#This Row],[Spalte4]],1)-1),SEARCH("DB",Tabelle4[[#This Row],[Spalte4]],1),20)</f>
        <v>#VALUE!</v>
      </c>
      <c r="P14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2" s="2" t="str">
        <f>IF(ISNUMBER(SEARCH(".",RIGHT(Tabelle4[[#This Row],[Spalte4]],2),1)),RIGHT(Tabelle4[[#This Row],[Spalte4]],1),"")</f>
        <v/>
      </c>
      <c r="R1472" t="e">
        <f>_xlfn.TEXTJOIN(" ",FALSE,Tabelle4[[#This Row],[H]],_xlfn.TEXTJOIN(".",TRUE,Tabelle4[[#This Row],[byte]],Tabelle4[[#This Row],[bit]]))</f>
        <v>#VALUE!</v>
      </c>
      <c r="S1472" t="str">
        <f xml:space="preserve"> "." &amp; SUBSTITUTE(SUBSTITUTE(Tabelle4[[#This Row],[Spalte3]],"[",""),"]","")</f>
        <v>.</v>
      </c>
      <c r="U1472" t="str">
        <f>IF(Tabelle4[[#This Row],[Spalte5]]="BOOL","BOOL",
IF(Tabelle4[[#This Row],[Spalte5]]="DEZ+/-",
IF(P1473-Tabelle4[[#This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2" s="4" t="e">
        <f>IF(Tabelle4[[#This Row],[Spalte5]] = "BOOL","0.1",P1473-Tabelle4[[#This Row],[byte]])</f>
        <v>#VALUE!</v>
      </c>
    </row>
    <row r="1473" spans="15:22" x14ac:dyDescent="0.25">
      <c r="O1473" t="e">
        <f>MID(LEFT(Tabelle4[[#This Row],[Spalte4]],SEARCH(".",Tabelle4[[#This Row],[Spalte4]],1)-1),SEARCH("DB",Tabelle4[[#This Row],[Spalte4]],1),20)</f>
        <v>#VALUE!</v>
      </c>
      <c r="P14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3" s="2" t="str">
        <f>IF(ISNUMBER(SEARCH(".",RIGHT(Tabelle4[[#This Row],[Spalte4]],2),1)),RIGHT(Tabelle4[[#This Row],[Spalte4]],1),"")</f>
        <v/>
      </c>
      <c r="R1473" t="e">
        <f>_xlfn.TEXTJOIN(" ",FALSE,Tabelle4[[#This Row],[H]],_xlfn.TEXTJOIN(".",TRUE,Tabelle4[[#This Row],[byte]],Tabelle4[[#This Row],[bit]]))</f>
        <v>#VALUE!</v>
      </c>
      <c r="S1473" t="str">
        <f xml:space="preserve"> "." &amp; SUBSTITUTE(SUBSTITUTE(Tabelle4[[#This Row],[Spalte3]],"[",""),"]","")</f>
        <v>.</v>
      </c>
      <c r="U1473" t="str">
        <f>IF(Tabelle4[[#This Row],[Spalte5]]="BOOL","BOOL",
IF(Tabelle4[[#This Row],[Spalte5]]="DEZ+/-",
IF(P1474-Tabelle4[[#This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3" s="4" t="e">
        <f>IF(Tabelle4[[#This Row],[Spalte5]] = "BOOL","0.1",P1474-Tabelle4[[#This Row],[byte]])</f>
        <v>#VALUE!</v>
      </c>
    </row>
    <row r="1474" spans="15:22" x14ac:dyDescent="0.25">
      <c r="O1474" t="e">
        <f>MID(LEFT(Tabelle4[[#This Row],[Spalte4]],SEARCH(".",Tabelle4[[#This Row],[Spalte4]],1)-1),SEARCH("DB",Tabelle4[[#This Row],[Spalte4]],1),20)</f>
        <v>#VALUE!</v>
      </c>
      <c r="P14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4" s="2" t="str">
        <f>IF(ISNUMBER(SEARCH(".",RIGHT(Tabelle4[[#This Row],[Spalte4]],2),1)),RIGHT(Tabelle4[[#This Row],[Spalte4]],1),"")</f>
        <v/>
      </c>
      <c r="R1474" t="e">
        <f>_xlfn.TEXTJOIN(" ",FALSE,Tabelle4[[#This Row],[H]],_xlfn.TEXTJOIN(".",TRUE,Tabelle4[[#This Row],[byte]],Tabelle4[[#This Row],[bit]]))</f>
        <v>#VALUE!</v>
      </c>
      <c r="S1474" t="str">
        <f xml:space="preserve"> "." &amp; SUBSTITUTE(SUBSTITUTE(Tabelle4[[#This Row],[Spalte3]],"[",""),"]","")</f>
        <v>.</v>
      </c>
      <c r="U1474" t="str">
        <f>IF(Tabelle4[[#This Row],[Spalte5]]="BOOL","BOOL",
IF(Tabelle4[[#This Row],[Spalte5]]="DEZ+/-",
IF(P1475-Tabelle4[[#This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4" s="4" t="e">
        <f>IF(Tabelle4[[#This Row],[Spalte5]] = "BOOL","0.1",P1475-Tabelle4[[#This Row],[byte]])</f>
        <v>#VALUE!</v>
      </c>
    </row>
    <row r="1475" spans="15:22" x14ac:dyDescent="0.25">
      <c r="O1475" t="e">
        <f>MID(LEFT(Tabelle4[[#This Row],[Spalte4]],SEARCH(".",Tabelle4[[#This Row],[Spalte4]],1)-1),SEARCH("DB",Tabelle4[[#This Row],[Spalte4]],1),20)</f>
        <v>#VALUE!</v>
      </c>
      <c r="P14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5" s="2" t="str">
        <f>IF(ISNUMBER(SEARCH(".",RIGHT(Tabelle4[[#This Row],[Spalte4]],2),1)),RIGHT(Tabelle4[[#This Row],[Spalte4]],1),"")</f>
        <v/>
      </c>
      <c r="R1475" t="e">
        <f>_xlfn.TEXTJOIN(" ",FALSE,Tabelle4[[#This Row],[H]],_xlfn.TEXTJOIN(".",TRUE,Tabelle4[[#This Row],[byte]],Tabelle4[[#This Row],[bit]]))</f>
        <v>#VALUE!</v>
      </c>
      <c r="S1475" t="str">
        <f xml:space="preserve"> "." &amp; SUBSTITUTE(SUBSTITUTE(Tabelle4[[#This Row],[Spalte3]],"[",""),"]","")</f>
        <v>.</v>
      </c>
      <c r="U1475" t="str">
        <f>IF(Tabelle4[[#This Row],[Spalte5]]="BOOL","BOOL",
IF(Tabelle4[[#This Row],[Spalte5]]="DEZ+/-",
IF(P1476-Tabelle4[[#This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5" s="4" t="e">
        <f>IF(Tabelle4[[#This Row],[Spalte5]] = "BOOL","0.1",P1476-Tabelle4[[#This Row],[byte]])</f>
        <v>#VALUE!</v>
      </c>
    </row>
    <row r="1476" spans="15:22" x14ac:dyDescent="0.25">
      <c r="O1476" t="e">
        <f>MID(LEFT(Tabelle4[[#This Row],[Spalte4]],SEARCH(".",Tabelle4[[#This Row],[Spalte4]],1)-1),SEARCH("DB",Tabelle4[[#This Row],[Spalte4]],1),20)</f>
        <v>#VALUE!</v>
      </c>
      <c r="P14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6" s="2" t="str">
        <f>IF(ISNUMBER(SEARCH(".",RIGHT(Tabelle4[[#This Row],[Spalte4]],2),1)),RIGHT(Tabelle4[[#This Row],[Spalte4]],1),"")</f>
        <v/>
      </c>
      <c r="R1476" t="e">
        <f>_xlfn.TEXTJOIN(" ",FALSE,Tabelle4[[#This Row],[H]],_xlfn.TEXTJOIN(".",TRUE,Tabelle4[[#This Row],[byte]],Tabelle4[[#This Row],[bit]]))</f>
        <v>#VALUE!</v>
      </c>
      <c r="S1476" t="str">
        <f xml:space="preserve"> "." &amp; SUBSTITUTE(SUBSTITUTE(Tabelle4[[#This Row],[Spalte3]],"[",""),"]","")</f>
        <v>.</v>
      </c>
      <c r="U1476" t="str">
        <f>IF(Tabelle4[[#This Row],[Spalte5]]="BOOL","BOOL",
IF(Tabelle4[[#This Row],[Spalte5]]="DEZ+/-",
IF(P1477-Tabelle4[[#This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6" s="4" t="e">
        <f>IF(Tabelle4[[#This Row],[Spalte5]] = "BOOL","0.1",P1477-Tabelle4[[#This Row],[byte]])</f>
        <v>#VALUE!</v>
      </c>
    </row>
    <row r="1477" spans="15:22" x14ac:dyDescent="0.25">
      <c r="O1477" t="e">
        <f>MID(LEFT(Tabelle4[[#This Row],[Spalte4]],SEARCH(".",Tabelle4[[#This Row],[Spalte4]],1)-1),SEARCH("DB",Tabelle4[[#This Row],[Spalte4]],1),20)</f>
        <v>#VALUE!</v>
      </c>
      <c r="P14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7" s="2" t="str">
        <f>IF(ISNUMBER(SEARCH(".",RIGHT(Tabelle4[[#This Row],[Spalte4]],2),1)),RIGHT(Tabelle4[[#This Row],[Spalte4]],1),"")</f>
        <v/>
      </c>
      <c r="R1477" t="e">
        <f>_xlfn.TEXTJOIN(" ",FALSE,Tabelle4[[#This Row],[H]],_xlfn.TEXTJOIN(".",TRUE,Tabelle4[[#This Row],[byte]],Tabelle4[[#This Row],[bit]]))</f>
        <v>#VALUE!</v>
      </c>
      <c r="S1477" t="str">
        <f xml:space="preserve"> "." &amp; SUBSTITUTE(SUBSTITUTE(Tabelle4[[#This Row],[Spalte3]],"[",""),"]","")</f>
        <v>.</v>
      </c>
      <c r="U1477" t="str">
        <f>IF(Tabelle4[[#This Row],[Spalte5]]="BOOL","BOOL",
IF(Tabelle4[[#This Row],[Spalte5]]="DEZ+/-",
IF(P1478-Tabelle4[[#This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7" s="4" t="e">
        <f>IF(Tabelle4[[#This Row],[Spalte5]] = "BOOL","0.1",P1478-Tabelle4[[#This Row],[byte]])</f>
        <v>#VALUE!</v>
      </c>
    </row>
    <row r="1478" spans="15:22" x14ac:dyDescent="0.25">
      <c r="O1478" t="e">
        <f>MID(LEFT(Tabelle4[[#This Row],[Spalte4]],SEARCH(".",Tabelle4[[#This Row],[Spalte4]],1)-1),SEARCH("DB",Tabelle4[[#This Row],[Spalte4]],1),20)</f>
        <v>#VALUE!</v>
      </c>
      <c r="P14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8" s="2" t="str">
        <f>IF(ISNUMBER(SEARCH(".",RIGHT(Tabelle4[[#This Row],[Spalte4]],2),1)),RIGHT(Tabelle4[[#This Row],[Spalte4]],1),"")</f>
        <v/>
      </c>
      <c r="R1478" t="e">
        <f>_xlfn.TEXTJOIN(" ",FALSE,Tabelle4[[#This Row],[H]],_xlfn.TEXTJOIN(".",TRUE,Tabelle4[[#This Row],[byte]],Tabelle4[[#This Row],[bit]]))</f>
        <v>#VALUE!</v>
      </c>
      <c r="S1478" t="str">
        <f xml:space="preserve"> "." &amp; SUBSTITUTE(SUBSTITUTE(Tabelle4[[#This Row],[Spalte3]],"[",""),"]","")</f>
        <v>.</v>
      </c>
      <c r="U1478" t="str">
        <f>IF(Tabelle4[[#This Row],[Spalte5]]="BOOL","BOOL",
IF(Tabelle4[[#This Row],[Spalte5]]="DEZ+/-",
IF(P1479-Tabelle4[[#This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8" s="4" t="e">
        <f>IF(Tabelle4[[#This Row],[Spalte5]] = "BOOL","0.1",P1479-Tabelle4[[#This Row],[byte]])</f>
        <v>#VALUE!</v>
      </c>
    </row>
    <row r="1479" spans="15:22" x14ac:dyDescent="0.25">
      <c r="O1479" t="e">
        <f>MID(LEFT(Tabelle4[[#This Row],[Spalte4]],SEARCH(".",Tabelle4[[#This Row],[Spalte4]],1)-1),SEARCH("DB",Tabelle4[[#This Row],[Spalte4]],1),20)</f>
        <v>#VALUE!</v>
      </c>
      <c r="P14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79" s="2" t="str">
        <f>IF(ISNUMBER(SEARCH(".",RIGHT(Tabelle4[[#This Row],[Spalte4]],2),1)),RIGHT(Tabelle4[[#This Row],[Spalte4]],1),"")</f>
        <v/>
      </c>
      <c r="R1479" t="e">
        <f>_xlfn.TEXTJOIN(" ",FALSE,Tabelle4[[#This Row],[H]],_xlfn.TEXTJOIN(".",TRUE,Tabelle4[[#This Row],[byte]],Tabelle4[[#This Row],[bit]]))</f>
        <v>#VALUE!</v>
      </c>
      <c r="S1479" t="str">
        <f xml:space="preserve"> "." &amp; SUBSTITUTE(SUBSTITUTE(Tabelle4[[#This Row],[Spalte3]],"[",""),"]","")</f>
        <v>.</v>
      </c>
      <c r="U1479" t="str">
        <f>IF(Tabelle4[[#This Row],[Spalte5]]="BOOL","BOOL",
IF(Tabelle4[[#This Row],[Spalte5]]="DEZ+/-",
IF(P1480-Tabelle4[[#This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79" s="4" t="e">
        <f>IF(Tabelle4[[#This Row],[Spalte5]] = "BOOL","0.1",P1480-Tabelle4[[#This Row],[byte]])</f>
        <v>#VALUE!</v>
      </c>
    </row>
    <row r="1480" spans="15:22" x14ac:dyDescent="0.25">
      <c r="O1480" t="e">
        <f>MID(LEFT(Tabelle4[[#This Row],[Spalte4]],SEARCH(".",Tabelle4[[#This Row],[Spalte4]],1)-1),SEARCH("DB",Tabelle4[[#This Row],[Spalte4]],1),20)</f>
        <v>#VALUE!</v>
      </c>
      <c r="P14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0" s="2" t="str">
        <f>IF(ISNUMBER(SEARCH(".",RIGHT(Tabelle4[[#This Row],[Spalte4]],2),1)),RIGHT(Tabelle4[[#This Row],[Spalte4]],1),"")</f>
        <v/>
      </c>
      <c r="R1480" t="e">
        <f>_xlfn.TEXTJOIN(" ",FALSE,Tabelle4[[#This Row],[H]],_xlfn.TEXTJOIN(".",TRUE,Tabelle4[[#This Row],[byte]],Tabelle4[[#This Row],[bit]]))</f>
        <v>#VALUE!</v>
      </c>
      <c r="S1480" t="str">
        <f xml:space="preserve"> "." &amp; SUBSTITUTE(SUBSTITUTE(Tabelle4[[#This Row],[Spalte3]],"[",""),"]","")</f>
        <v>.</v>
      </c>
      <c r="U1480" t="str">
        <f>IF(Tabelle4[[#This Row],[Spalte5]]="BOOL","BOOL",
IF(Tabelle4[[#This Row],[Spalte5]]="DEZ+/-",
IF(P1481-Tabelle4[[#This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0" s="4" t="e">
        <f>IF(Tabelle4[[#This Row],[Spalte5]] = "BOOL","0.1",P1481-Tabelle4[[#This Row],[byte]])</f>
        <v>#VALUE!</v>
      </c>
    </row>
    <row r="1481" spans="15:22" x14ac:dyDescent="0.25">
      <c r="O1481" t="e">
        <f>MID(LEFT(Tabelle4[[#This Row],[Spalte4]],SEARCH(".",Tabelle4[[#This Row],[Spalte4]],1)-1),SEARCH("DB",Tabelle4[[#This Row],[Spalte4]],1),20)</f>
        <v>#VALUE!</v>
      </c>
      <c r="P14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1" s="2" t="str">
        <f>IF(ISNUMBER(SEARCH(".",RIGHT(Tabelle4[[#This Row],[Spalte4]],2),1)),RIGHT(Tabelle4[[#This Row],[Spalte4]],1),"")</f>
        <v/>
      </c>
      <c r="R1481" t="e">
        <f>_xlfn.TEXTJOIN(" ",FALSE,Tabelle4[[#This Row],[H]],_xlfn.TEXTJOIN(".",TRUE,Tabelle4[[#This Row],[byte]],Tabelle4[[#This Row],[bit]]))</f>
        <v>#VALUE!</v>
      </c>
      <c r="S1481" t="str">
        <f xml:space="preserve"> "." &amp; SUBSTITUTE(SUBSTITUTE(Tabelle4[[#This Row],[Spalte3]],"[",""),"]","")</f>
        <v>.</v>
      </c>
      <c r="U1481" t="str">
        <f>IF(Tabelle4[[#This Row],[Spalte5]]="BOOL","BOOL",
IF(Tabelle4[[#This Row],[Spalte5]]="DEZ+/-",
IF(P1482-Tabelle4[[#This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1" s="4" t="e">
        <f>IF(Tabelle4[[#This Row],[Spalte5]] = "BOOL","0.1",P1482-Tabelle4[[#This Row],[byte]])</f>
        <v>#VALUE!</v>
      </c>
    </row>
    <row r="1482" spans="15:22" x14ac:dyDescent="0.25">
      <c r="O1482" t="e">
        <f>MID(LEFT(Tabelle4[[#This Row],[Spalte4]],SEARCH(".",Tabelle4[[#This Row],[Spalte4]],1)-1),SEARCH("DB",Tabelle4[[#This Row],[Spalte4]],1),20)</f>
        <v>#VALUE!</v>
      </c>
      <c r="P14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2" s="2" t="str">
        <f>IF(ISNUMBER(SEARCH(".",RIGHT(Tabelle4[[#This Row],[Spalte4]],2),1)),RIGHT(Tabelle4[[#This Row],[Spalte4]],1),"")</f>
        <v/>
      </c>
      <c r="R1482" t="e">
        <f>_xlfn.TEXTJOIN(" ",FALSE,Tabelle4[[#This Row],[H]],_xlfn.TEXTJOIN(".",TRUE,Tabelle4[[#This Row],[byte]],Tabelle4[[#This Row],[bit]]))</f>
        <v>#VALUE!</v>
      </c>
      <c r="S1482" t="str">
        <f xml:space="preserve"> "." &amp; SUBSTITUTE(SUBSTITUTE(Tabelle4[[#This Row],[Spalte3]],"[",""),"]","")</f>
        <v>.</v>
      </c>
      <c r="U1482" t="str">
        <f>IF(Tabelle4[[#This Row],[Spalte5]]="BOOL","BOOL",
IF(Tabelle4[[#This Row],[Spalte5]]="DEZ+/-",
IF(P1483-Tabelle4[[#This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2" s="4" t="e">
        <f>IF(Tabelle4[[#This Row],[Spalte5]] = "BOOL","0.1",P1483-Tabelle4[[#This Row],[byte]])</f>
        <v>#VALUE!</v>
      </c>
    </row>
    <row r="1483" spans="15:22" x14ac:dyDescent="0.25">
      <c r="O1483" t="e">
        <f>MID(LEFT(Tabelle4[[#This Row],[Spalte4]],SEARCH(".",Tabelle4[[#This Row],[Spalte4]],1)-1),SEARCH("DB",Tabelle4[[#This Row],[Spalte4]],1),20)</f>
        <v>#VALUE!</v>
      </c>
      <c r="P14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3" s="2" t="str">
        <f>IF(ISNUMBER(SEARCH(".",RIGHT(Tabelle4[[#This Row],[Spalte4]],2),1)),RIGHT(Tabelle4[[#This Row],[Spalte4]],1),"")</f>
        <v/>
      </c>
      <c r="R1483" t="e">
        <f>_xlfn.TEXTJOIN(" ",FALSE,Tabelle4[[#This Row],[H]],_xlfn.TEXTJOIN(".",TRUE,Tabelle4[[#This Row],[byte]],Tabelle4[[#This Row],[bit]]))</f>
        <v>#VALUE!</v>
      </c>
      <c r="S1483" t="str">
        <f xml:space="preserve"> "." &amp; SUBSTITUTE(SUBSTITUTE(Tabelle4[[#This Row],[Spalte3]],"[",""),"]","")</f>
        <v>.</v>
      </c>
      <c r="U1483" t="str">
        <f>IF(Tabelle4[[#This Row],[Spalte5]]="BOOL","BOOL",
IF(Tabelle4[[#This Row],[Spalte5]]="DEZ+/-",
IF(P1484-Tabelle4[[#This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3" s="4" t="e">
        <f>IF(Tabelle4[[#This Row],[Spalte5]] = "BOOL","0.1",P1484-Tabelle4[[#This Row],[byte]])</f>
        <v>#VALUE!</v>
      </c>
    </row>
    <row r="1484" spans="15:22" x14ac:dyDescent="0.25">
      <c r="O1484" t="e">
        <f>MID(LEFT(Tabelle4[[#This Row],[Spalte4]],SEARCH(".",Tabelle4[[#This Row],[Spalte4]],1)-1),SEARCH("DB",Tabelle4[[#This Row],[Spalte4]],1),20)</f>
        <v>#VALUE!</v>
      </c>
      <c r="P14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4" s="2" t="str">
        <f>IF(ISNUMBER(SEARCH(".",RIGHT(Tabelle4[[#This Row],[Spalte4]],2),1)),RIGHT(Tabelle4[[#This Row],[Spalte4]],1),"")</f>
        <v/>
      </c>
      <c r="R1484" t="e">
        <f>_xlfn.TEXTJOIN(" ",FALSE,Tabelle4[[#This Row],[H]],_xlfn.TEXTJOIN(".",TRUE,Tabelle4[[#This Row],[byte]],Tabelle4[[#This Row],[bit]]))</f>
        <v>#VALUE!</v>
      </c>
      <c r="S1484" t="str">
        <f xml:space="preserve"> "." &amp; SUBSTITUTE(SUBSTITUTE(Tabelle4[[#This Row],[Spalte3]],"[",""),"]","")</f>
        <v>.</v>
      </c>
      <c r="U1484" t="str">
        <f>IF(Tabelle4[[#This Row],[Spalte5]]="BOOL","BOOL",
IF(Tabelle4[[#This Row],[Spalte5]]="DEZ+/-",
IF(P1485-Tabelle4[[#This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4" s="4" t="e">
        <f>IF(Tabelle4[[#This Row],[Spalte5]] = "BOOL","0.1",P1485-Tabelle4[[#This Row],[byte]])</f>
        <v>#VALUE!</v>
      </c>
    </row>
    <row r="1485" spans="15:22" x14ac:dyDescent="0.25">
      <c r="O1485" t="e">
        <f>MID(LEFT(Tabelle4[[#This Row],[Spalte4]],SEARCH(".",Tabelle4[[#This Row],[Spalte4]],1)-1),SEARCH("DB",Tabelle4[[#This Row],[Spalte4]],1),20)</f>
        <v>#VALUE!</v>
      </c>
      <c r="P14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5" s="2" t="str">
        <f>IF(ISNUMBER(SEARCH(".",RIGHT(Tabelle4[[#This Row],[Spalte4]],2),1)),RIGHT(Tabelle4[[#This Row],[Spalte4]],1),"")</f>
        <v/>
      </c>
      <c r="R1485" t="e">
        <f>_xlfn.TEXTJOIN(" ",FALSE,Tabelle4[[#This Row],[H]],_xlfn.TEXTJOIN(".",TRUE,Tabelle4[[#This Row],[byte]],Tabelle4[[#This Row],[bit]]))</f>
        <v>#VALUE!</v>
      </c>
      <c r="S1485" t="str">
        <f xml:space="preserve"> "." &amp; SUBSTITUTE(SUBSTITUTE(Tabelle4[[#This Row],[Spalte3]],"[",""),"]","")</f>
        <v>.</v>
      </c>
      <c r="U1485" t="str">
        <f>IF(Tabelle4[[#This Row],[Spalte5]]="BOOL","BOOL",
IF(Tabelle4[[#This Row],[Spalte5]]="DEZ+/-",
IF(P1486-Tabelle4[[#This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5" s="4" t="e">
        <f>IF(Tabelle4[[#This Row],[Spalte5]] = "BOOL","0.1",P1486-Tabelle4[[#This Row],[byte]])</f>
        <v>#VALUE!</v>
      </c>
    </row>
    <row r="1486" spans="15:22" x14ac:dyDescent="0.25">
      <c r="O1486" t="e">
        <f>MID(LEFT(Tabelle4[[#This Row],[Spalte4]],SEARCH(".",Tabelle4[[#This Row],[Spalte4]],1)-1),SEARCH("DB",Tabelle4[[#This Row],[Spalte4]],1),20)</f>
        <v>#VALUE!</v>
      </c>
      <c r="P14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6" s="2" t="str">
        <f>IF(ISNUMBER(SEARCH(".",RIGHT(Tabelle4[[#This Row],[Spalte4]],2),1)),RIGHT(Tabelle4[[#This Row],[Spalte4]],1),"")</f>
        <v/>
      </c>
      <c r="R1486" t="e">
        <f>_xlfn.TEXTJOIN(" ",FALSE,Tabelle4[[#This Row],[H]],_xlfn.TEXTJOIN(".",TRUE,Tabelle4[[#This Row],[byte]],Tabelle4[[#This Row],[bit]]))</f>
        <v>#VALUE!</v>
      </c>
      <c r="S1486" t="str">
        <f xml:space="preserve"> "." &amp; SUBSTITUTE(SUBSTITUTE(Tabelle4[[#This Row],[Spalte3]],"[",""),"]","")</f>
        <v>.</v>
      </c>
      <c r="U1486" t="str">
        <f>IF(Tabelle4[[#This Row],[Spalte5]]="BOOL","BOOL",
IF(Tabelle4[[#This Row],[Spalte5]]="DEZ+/-",
IF(P1487-Tabelle4[[#This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6" s="4" t="e">
        <f>IF(Tabelle4[[#This Row],[Spalte5]] = "BOOL","0.1",P1487-Tabelle4[[#This Row],[byte]])</f>
        <v>#VALUE!</v>
      </c>
    </row>
    <row r="1487" spans="15:22" x14ac:dyDescent="0.25">
      <c r="O1487" t="e">
        <f>MID(LEFT(Tabelle4[[#This Row],[Spalte4]],SEARCH(".",Tabelle4[[#This Row],[Spalte4]],1)-1),SEARCH("DB",Tabelle4[[#This Row],[Spalte4]],1),20)</f>
        <v>#VALUE!</v>
      </c>
      <c r="P14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7" s="2" t="str">
        <f>IF(ISNUMBER(SEARCH(".",RIGHT(Tabelle4[[#This Row],[Spalte4]],2),1)),RIGHT(Tabelle4[[#This Row],[Spalte4]],1),"")</f>
        <v/>
      </c>
      <c r="R1487" t="e">
        <f>_xlfn.TEXTJOIN(" ",FALSE,Tabelle4[[#This Row],[H]],_xlfn.TEXTJOIN(".",TRUE,Tabelle4[[#This Row],[byte]],Tabelle4[[#This Row],[bit]]))</f>
        <v>#VALUE!</v>
      </c>
      <c r="S1487" t="str">
        <f xml:space="preserve"> "." &amp; SUBSTITUTE(SUBSTITUTE(Tabelle4[[#This Row],[Spalte3]],"[",""),"]","")</f>
        <v>.</v>
      </c>
      <c r="U1487" t="str">
        <f>IF(Tabelle4[[#This Row],[Spalte5]]="BOOL","BOOL",
IF(Tabelle4[[#This Row],[Spalte5]]="DEZ+/-",
IF(P1488-Tabelle4[[#This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7" s="4" t="e">
        <f>IF(Tabelle4[[#This Row],[Spalte5]] = "BOOL","0.1",P1488-Tabelle4[[#This Row],[byte]])</f>
        <v>#VALUE!</v>
      </c>
    </row>
    <row r="1488" spans="15:22" x14ac:dyDescent="0.25">
      <c r="O1488" t="e">
        <f>MID(LEFT(Tabelle4[[#This Row],[Spalte4]],SEARCH(".",Tabelle4[[#This Row],[Spalte4]],1)-1),SEARCH("DB",Tabelle4[[#This Row],[Spalte4]],1),20)</f>
        <v>#VALUE!</v>
      </c>
      <c r="P14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8" s="2" t="str">
        <f>IF(ISNUMBER(SEARCH(".",RIGHT(Tabelle4[[#This Row],[Spalte4]],2),1)),RIGHT(Tabelle4[[#This Row],[Spalte4]],1),"")</f>
        <v/>
      </c>
      <c r="R1488" t="e">
        <f>_xlfn.TEXTJOIN(" ",FALSE,Tabelle4[[#This Row],[H]],_xlfn.TEXTJOIN(".",TRUE,Tabelle4[[#This Row],[byte]],Tabelle4[[#This Row],[bit]]))</f>
        <v>#VALUE!</v>
      </c>
      <c r="S1488" t="str">
        <f xml:space="preserve"> "." &amp; SUBSTITUTE(SUBSTITUTE(Tabelle4[[#This Row],[Spalte3]],"[",""),"]","")</f>
        <v>.</v>
      </c>
      <c r="U1488" t="str">
        <f>IF(Tabelle4[[#This Row],[Spalte5]]="BOOL","BOOL",
IF(Tabelle4[[#This Row],[Spalte5]]="DEZ+/-",
IF(P1489-Tabelle4[[#This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8" s="4" t="e">
        <f>IF(Tabelle4[[#This Row],[Spalte5]] = "BOOL","0.1",P1489-Tabelle4[[#This Row],[byte]])</f>
        <v>#VALUE!</v>
      </c>
    </row>
    <row r="1489" spans="15:22" x14ac:dyDescent="0.25">
      <c r="O1489" t="e">
        <f>MID(LEFT(Tabelle4[[#This Row],[Spalte4]],SEARCH(".",Tabelle4[[#This Row],[Spalte4]],1)-1),SEARCH("DB",Tabelle4[[#This Row],[Spalte4]],1),20)</f>
        <v>#VALUE!</v>
      </c>
      <c r="P14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89" s="2" t="str">
        <f>IF(ISNUMBER(SEARCH(".",RIGHT(Tabelle4[[#This Row],[Spalte4]],2),1)),RIGHT(Tabelle4[[#This Row],[Spalte4]],1),"")</f>
        <v/>
      </c>
      <c r="R1489" t="e">
        <f>_xlfn.TEXTJOIN(" ",FALSE,Tabelle4[[#This Row],[H]],_xlfn.TEXTJOIN(".",TRUE,Tabelle4[[#This Row],[byte]],Tabelle4[[#This Row],[bit]]))</f>
        <v>#VALUE!</v>
      </c>
      <c r="S1489" t="str">
        <f xml:space="preserve"> "." &amp; SUBSTITUTE(SUBSTITUTE(Tabelle4[[#This Row],[Spalte3]],"[",""),"]","")</f>
        <v>.</v>
      </c>
      <c r="U1489" t="str">
        <f>IF(Tabelle4[[#This Row],[Spalte5]]="BOOL","BOOL",
IF(Tabelle4[[#This Row],[Spalte5]]="DEZ+/-",
IF(P1490-Tabelle4[[#This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89" s="4" t="e">
        <f>IF(Tabelle4[[#This Row],[Spalte5]] = "BOOL","0.1",P1490-Tabelle4[[#This Row],[byte]])</f>
        <v>#VALUE!</v>
      </c>
    </row>
    <row r="1490" spans="15:22" x14ac:dyDescent="0.25">
      <c r="O1490" t="e">
        <f>MID(LEFT(Tabelle4[[#This Row],[Spalte4]],SEARCH(".",Tabelle4[[#This Row],[Spalte4]],1)-1),SEARCH("DB",Tabelle4[[#This Row],[Spalte4]],1),20)</f>
        <v>#VALUE!</v>
      </c>
      <c r="P14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0" s="2" t="str">
        <f>IF(ISNUMBER(SEARCH(".",RIGHT(Tabelle4[[#This Row],[Spalte4]],2),1)),RIGHT(Tabelle4[[#This Row],[Spalte4]],1),"")</f>
        <v/>
      </c>
      <c r="R1490" t="e">
        <f>_xlfn.TEXTJOIN(" ",FALSE,Tabelle4[[#This Row],[H]],_xlfn.TEXTJOIN(".",TRUE,Tabelle4[[#This Row],[byte]],Tabelle4[[#This Row],[bit]]))</f>
        <v>#VALUE!</v>
      </c>
      <c r="S1490" t="str">
        <f xml:space="preserve"> "." &amp; SUBSTITUTE(SUBSTITUTE(Tabelle4[[#This Row],[Spalte3]],"[",""),"]","")</f>
        <v>.</v>
      </c>
      <c r="U1490" t="str">
        <f>IF(Tabelle4[[#This Row],[Spalte5]]="BOOL","BOOL",
IF(Tabelle4[[#This Row],[Spalte5]]="DEZ+/-",
IF(P1491-Tabelle4[[#This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0" s="4" t="e">
        <f>IF(Tabelle4[[#This Row],[Spalte5]] = "BOOL","0.1",P1491-Tabelle4[[#This Row],[byte]])</f>
        <v>#VALUE!</v>
      </c>
    </row>
    <row r="1491" spans="15:22" x14ac:dyDescent="0.25">
      <c r="O1491" t="e">
        <f>MID(LEFT(Tabelle4[[#This Row],[Spalte4]],SEARCH(".",Tabelle4[[#This Row],[Spalte4]],1)-1),SEARCH("DB",Tabelle4[[#This Row],[Spalte4]],1),20)</f>
        <v>#VALUE!</v>
      </c>
      <c r="P14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1" s="2" t="str">
        <f>IF(ISNUMBER(SEARCH(".",RIGHT(Tabelle4[[#This Row],[Spalte4]],2),1)),RIGHT(Tabelle4[[#This Row],[Spalte4]],1),"")</f>
        <v/>
      </c>
      <c r="R1491" t="e">
        <f>_xlfn.TEXTJOIN(" ",FALSE,Tabelle4[[#This Row],[H]],_xlfn.TEXTJOIN(".",TRUE,Tabelle4[[#This Row],[byte]],Tabelle4[[#This Row],[bit]]))</f>
        <v>#VALUE!</v>
      </c>
      <c r="S1491" t="str">
        <f xml:space="preserve"> "." &amp; SUBSTITUTE(SUBSTITUTE(Tabelle4[[#This Row],[Spalte3]],"[",""),"]","")</f>
        <v>.</v>
      </c>
      <c r="U1491" t="str">
        <f>IF(Tabelle4[[#This Row],[Spalte5]]="BOOL","BOOL",
IF(Tabelle4[[#This Row],[Spalte5]]="DEZ+/-",
IF(P1492-Tabelle4[[#This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1" s="4" t="e">
        <f>IF(Tabelle4[[#This Row],[Spalte5]] = "BOOL","0.1",P1492-Tabelle4[[#This Row],[byte]])</f>
        <v>#VALUE!</v>
      </c>
    </row>
    <row r="1492" spans="15:22" x14ac:dyDescent="0.25">
      <c r="O1492" t="e">
        <f>MID(LEFT(Tabelle4[[#This Row],[Spalte4]],SEARCH(".",Tabelle4[[#This Row],[Spalte4]],1)-1),SEARCH("DB",Tabelle4[[#This Row],[Spalte4]],1),20)</f>
        <v>#VALUE!</v>
      </c>
      <c r="P14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2" s="2" t="str">
        <f>IF(ISNUMBER(SEARCH(".",RIGHT(Tabelle4[[#This Row],[Spalte4]],2),1)),RIGHT(Tabelle4[[#This Row],[Spalte4]],1),"")</f>
        <v/>
      </c>
      <c r="R1492" t="e">
        <f>_xlfn.TEXTJOIN(" ",FALSE,Tabelle4[[#This Row],[H]],_xlfn.TEXTJOIN(".",TRUE,Tabelle4[[#This Row],[byte]],Tabelle4[[#This Row],[bit]]))</f>
        <v>#VALUE!</v>
      </c>
      <c r="S1492" t="str">
        <f xml:space="preserve"> "." &amp; SUBSTITUTE(SUBSTITUTE(Tabelle4[[#This Row],[Spalte3]],"[",""),"]","")</f>
        <v>.</v>
      </c>
      <c r="U1492" t="str">
        <f>IF(Tabelle4[[#This Row],[Spalte5]]="BOOL","BOOL",
IF(Tabelle4[[#This Row],[Spalte5]]="DEZ+/-",
IF(P1493-Tabelle4[[#This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2" s="4" t="e">
        <f>IF(Tabelle4[[#This Row],[Spalte5]] = "BOOL","0.1",P1493-Tabelle4[[#This Row],[byte]])</f>
        <v>#VALUE!</v>
      </c>
    </row>
    <row r="1493" spans="15:22" x14ac:dyDescent="0.25">
      <c r="O1493" t="e">
        <f>MID(LEFT(Tabelle4[[#This Row],[Spalte4]],SEARCH(".",Tabelle4[[#This Row],[Spalte4]],1)-1),SEARCH("DB",Tabelle4[[#This Row],[Spalte4]],1),20)</f>
        <v>#VALUE!</v>
      </c>
      <c r="P14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3" s="2" t="str">
        <f>IF(ISNUMBER(SEARCH(".",RIGHT(Tabelle4[[#This Row],[Spalte4]],2),1)),RIGHT(Tabelle4[[#This Row],[Spalte4]],1),"")</f>
        <v/>
      </c>
      <c r="R1493" t="e">
        <f>_xlfn.TEXTJOIN(" ",FALSE,Tabelle4[[#This Row],[H]],_xlfn.TEXTJOIN(".",TRUE,Tabelle4[[#This Row],[byte]],Tabelle4[[#This Row],[bit]]))</f>
        <v>#VALUE!</v>
      </c>
      <c r="S1493" t="str">
        <f xml:space="preserve"> "." &amp; SUBSTITUTE(SUBSTITUTE(Tabelle4[[#This Row],[Spalte3]],"[",""),"]","")</f>
        <v>.</v>
      </c>
      <c r="U1493" t="str">
        <f>IF(Tabelle4[[#This Row],[Spalte5]]="BOOL","BOOL",
IF(Tabelle4[[#This Row],[Spalte5]]="DEZ+/-",
IF(P1494-Tabelle4[[#This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3" s="4" t="e">
        <f>IF(Tabelle4[[#This Row],[Spalte5]] = "BOOL","0.1",P1494-Tabelle4[[#This Row],[byte]])</f>
        <v>#VALUE!</v>
      </c>
    </row>
    <row r="1494" spans="15:22" x14ac:dyDescent="0.25">
      <c r="O1494" t="e">
        <f>MID(LEFT(Tabelle4[[#This Row],[Spalte4]],SEARCH(".",Tabelle4[[#This Row],[Spalte4]],1)-1),SEARCH("DB",Tabelle4[[#This Row],[Spalte4]],1),20)</f>
        <v>#VALUE!</v>
      </c>
      <c r="P14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4" s="2" t="str">
        <f>IF(ISNUMBER(SEARCH(".",RIGHT(Tabelle4[[#This Row],[Spalte4]],2),1)),RIGHT(Tabelle4[[#This Row],[Spalte4]],1),"")</f>
        <v/>
      </c>
      <c r="R1494" t="e">
        <f>_xlfn.TEXTJOIN(" ",FALSE,Tabelle4[[#This Row],[H]],_xlfn.TEXTJOIN(".",TRUE,Tabelle4[[#This Row],[byte]],Tabelle4[[#This Row],[bit]]))</f>
        <v>#VALUE!</v>
      </c>
      <c r="S1494" t="str">
        <f xml:space="preserve"> "." &amp; SUBSTITUTE(SUBSTITUTE(Tabelle4[[#This Row],[Spalte3]],"[",""),"]","")</f>
        <v>.</v>
      </c>
      <c r="U1494" t="str">
        <f>IF(Tabelle4[[#This Row],[Spalte5]]="BOOL","BOOL",
IF(Tabelle4[[#This Row],[Spalte5]]="DEZ+/-",
IF(P1495-Tabelle4[[#This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4" s="4" t="e">
        <f>IF(Tabelle4[[#This Row],[Spalte5]] = "BOOL","0.1",P1495-Tabelle4[[#This Row],[byte]])</f>
        <v>#VALUE!</v>
      </c>
    </row>
    <row r="1495" spans="15:22" x14ac:dyDescent="0.25">
      <c r="O1495" t="e">
        <f>MID(LEFT(Tabelle4[[#This Row],[Spalte4]],SEARCH(".",Tabelle4[[#This Row],[Spalte4]],1)-1),SEARCH("DB",Tabelle4[[#This Row],[Spalte4]],1),20)</f>
        <v>#VALUE!</v>
      </c>
      <c r="P14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5" s="2" t="str">
        <f>IF(ISNUMBER(SEARCH(".",RIGHT(Tabelle4[[#This Row],[Spalte4]],2),1)),RIGHT(Tabelle4[[#This Row],[Spalte4]],1),"")</f>
        <v/>
      </c>
      <c r="R1495" t="e">
        <f>_xlfn.TEXTJOIN(" ",FALSE,Tabelle4[[#This Row],[H]],_xlfn.TEXTJOIN(".",TRUE,Tabelle4[[#This Row],[byte]],Tabelle4[[#This Row],[bit]]))</f>
        <v>#VALUE!</v>
      </c>
      <c r="S1495" t="str">
        <f xml:space="preserve"> "." &amp; SUBSTITUTE(SUBSTITUTE(Tabelle4[[#This Row],[Spalte3]],"[",""),"]","")</f>
        <v>.</v>
      </c>
      <c r="U1495" t="str">
        <f>IF(Tabelle4[[#This Row],[Spalte5]]="BOOL","BOOL",
IF(Tabelle4[[#This Row],[Spalte5]]="DEZ+/-",
IF(P1496-Tabelle4[[#This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5" s="4" t="e">
        <f>IF(Tabelle4[[#This Row],[Spalte5]] = "BOOL","0.1",P1496-Tabelle4[[#This Row],[byte]])</f>
        <v>#VALUE!</v>
      </c>
    </row>
    <row r="1496" spans="15:22" x14ac:dyDescent="0.25">
      <c r="O1496" t="e">
        <f>MID(LEFT(Tabelle4[[#This Row],[Spalte4]],SEARCH(".",Tabelle4[[#This Row],[Spalte4]],1)-1),SEARCH("DB",Tabelle4[[#This Row],[Spalte4]],1),20)</f>
        <v>#VALUE!</v>
      </c>
      <c r="P14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6" s="2" t="str">
        <f>IF(ISNUMBER(SEARCH(".",RIGHT(Tabelle4[[#This Row],[Spalte4]],2),1)),RIGHT(Tabelle4[[#This Row],[Spalte4]],1),"")</f>
        <v/>
      </c>
      <c r="R1496" t="e">
        <f>_xlfn.TEXTJOIN(" ",FALSE,Tabelle4[[#This Row],[H]],_xlfn.TEXTJOIN(".",TRUE,Tabelle4[[#This Row],[byte]],Tabelle4[[#This Row],[bit]]))</f>
        <v>#VALUE!</v>
      </c>
      <c r="S1496" t="str">
        <f xml:space="preserve"> "." &amp; SUBSTITUTE(SUBSTITUTE(Tabelle4[[#This Row],[Spalte3]],"[",""),"]","")</f>
        <v>.</v>
      </c>
      <c r="U1496" t="str">
        <f>IF(Tabelle4[[#This Row],[Spalte5]]="BOOL","BOOL",
IF(Tabelle4[[#This Row],[Spalte5]]="DEZ+/-",
IF(P1497-Tabelle4[[#This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6" s="4" t="e">
        <f>IF(Tabelle4[[#This Row],[Spalte5]] = "BOOL","0.1",P1497-Tabelle4[[#This Row],[byte]])</f>
        <v>#VALUE!</v>
      </c>
    </row>
    <row r="1497" spans="15:22" x14ac:dyDescent="0.25">
      <c r="O1497" t="e">
        <f>MID(LEFT(Tabelle4[[#This Row],[Spalte4]],SEARCH(".",Tabelle4[[#This Row],[Spalte4]],1)-1),SEARCH("DB",Tabelle4[[#This Row],[Spalte4]],1),20)</f>
        <v>#VALUE!</v>
      </c>
      <c r="P14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7" s="2" t="str">
        <f>IF(ISNUMBER(SEARCH(".",RIGHT(Tabelle4[[#This Row],[Spalte4]],2),1)),RIGHT(Tabelle4[[#This Row],[Spalte4]],1),"")</f>
        <v/>
      </c>
      <c r="R1497" t="e">
        <f>_xlfn.TEXTJOIN(" ",FALSE,Tabelle4[[#This Row],[H]],_xlfn.TEXTJOIN(".",TRUE,Tabelle4[[#This Row],[byte]],Tabelle4[[#This Row],[bit]]))</f>
        <v>#VALUE!</v>
      </c>
      <c r="S1497" t="str">
        <f xml:space="preserve"> "." &amp; SUBSTITUTE(SUBSTITUTE(Tabelle4[[#This Row],[Spalte3]],"[",""),"]","")</f>
        <v>.</v>
      </c>
      <c r="U1497" t="str">
        <f>IF(Tabelle4[[#This Row],[Spalte5]]="BOOL","BOOL",
IF(Tabelle4[[#This Row],[Spalte5]]="DEZ+/-",
IF(P1498-Tabelle4[[#This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7" s="4" t="e">
        <f>IF(Tabelle4[[#This Row],[Spalte5]] = "BOOL","0.1",P1498-Tabelle4[[#This Row],[byte]])</f>
        <v>#VALUE!</v>
      </c>
    </row>
    <row r="1498" spans="15:22" x14ac:dyDescent="0.25">
      <c r="O1498" t="e">
        <f>MID(LEFT(Tabelle4[[#This Row],[Spalte4]],SEARCH(".",Tabelle4[[#This Row],[Spalte4]],1)-1),SEARCH("DB",Tabelle4[[#This Row],[Spalte4]],1),20)</f>
        <v>#VALUE!</v>
      </c>
      <c r="P14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8" s="2" t="str">
        <f>IF(ISNUMBER(SEARCH(".",RIGHT(Tabelle4[[#This Row],[Spalte4]],2),1)),RIGHT(Tabelle4[[#This Row],[Spalte4]],1),"")</f>
        <v/>
      </c>
      <c r="R1498" t="e">
        <f>_xlfn.TEXTJOIN(" ",FALSE,Tabelle4[[#This Row],[H]],_xlfn.TEXTJOIN(".",TRUE,Tabelle4[[#This Row],[byte]],Tabelle4[[#This Row],[bit]]))</f>
        <v>#VALUE!</v>
      </c>
      <c r="S1498" t="str">
        <f xml:space="preserve"> "." &amp; SUBSTITUTE(SUBSTITUTE(Tabelle4[[#This Row],[Spalte3]],"[",""),"]","")</f>
        <v>.</v>
      </c>
      <c r="U1498" t="str">
        <f>IF(Tabelle4[[#This Row],[Spalte5]]="BOOL","BOOL",
IF(Tabelle4[[#This Row],[Spalte5]]="DEZ+/-",
IF(P1499-Tabelle4[[#This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8" s="4" t="e">
        <f>IF(Tabelle4[[#This Row],[Spalte5]] = "BOOL","0.1",P1499-Tabelle4[[#This Row],[byte]])</f>
        <v>#VALUE!</v>
      </c>
    </row>
    <row r="1499" spans="15:22" x14ac:dyDescent="0.25">
      <c r="O1499" t="e">
        <f>MID(LEFT(Tabelle4[[#This Row],[Spalte4]],SEARCH(".",Tabelle4[[#This Row],[Spalte4]],1)-1),SEARCH("DB",Tabelle4[[#This Row],[Spalte4]],1),20)</f>
        <v>#VALUE!</v>
      </c>
      <c r="P14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499" s="2" t="str">
        <f>IF(ISNUMBER(SEARCH(".",RIGHT(Tabelle4[[#This Row],[Spalte4]],2),1)),RIGHT(Tabelle4[[#This Row],[Spalte4]],1),"")</f>
        <v/>
      </c>
      <c r="R1499" t="e">
        <f>_xlfn.TEXTJOIN(" ",FALSE,Tabelle4[[#This Row],[H]],_xlfn.TEXTJOIN(".",TRUE,Tabelle4[[#This Row],[byte]],Tabelle4[[#This Row],[bit]]))</f>
        <v>#VALUE!</v>
      </c>
      <c r="S1499" t="str">
        <f xml:space="preserve"> "." &amp; SUBSTITUTE(SUBSTITUTE(Tabelle4[[#This Row],[Spalte3]],"[",""),"]","")</f>
        <v>.</v>
      </c>
      <c r="U1499" t="str">
        <f>IF(Tabelle4[[#This Row],[Spalte5]]="BOOL","BOOL",
IF(Tabelle4[[#This Row],[Spalte5]]="DEZ+/-",
IF(P1500-Tabelle4[[#This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499" s="4" t="e">
        <f>IF(Tabelle4[[#This Row],[Spalte5]] = "BOOL","0.1",P1500-Tabelle4[[#This Row],[byte]])</f>
        <v>#VALUE!</v>
      </c>
    </row>
    <row r="1500" spans="15:22" x14ac:dyDescent="0.25">
      <c r="O1500" t="e">
        <f>MID(LEFT(Tabelle4[[#This Row],[Spalte4]],SEARCH(".",Tabelle4[[#This Row],[Spalte4]],1)-1),SEARCH("DB",Tabelle4[[#This Row],[Spalte4]],1),20)</f>
        <v>#VALUE!</v>
      </c>
      <c r="P15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0" s="2" t="str">
        <f>IF(ISNUMBER(SEARCH(".",RIGHT(Tabelle4[[#This Row],[Spalte4]],2),1)),RIGHT(Tabelle4[[#This Row],[Spalte4]],1),"")</f>
        <v/>
      </c>
      <c r="R1500" t="e">
        <f>_xlfn.TEXTJOIN(" ",FALSE,Tabelle4[[#This Row],[H]],_xlfn.TEXTJOIN(".",TRUE,Tabelle4[[#This Row],[byte]],Tabelle4[[#This Row],[bit]]))</f>
        <v>#VALUE!</v>
      </c>
      <c r="S1500" t="str">
        <f xml:space="preserve"> "." &amp; SUBSTITUTE(SUBSTITUTE(Tabelle4[[#This Row],[Spalte3]],"[",""),"]","")</f>
        <v>.</v>
      </c>
      <c r="U1500" t="str">
        <f>IF(Tabelle4[[#This Row],[Spalte5]]="BOOL","BOOL",
IF(Tabelle4[[#This Row],[Spalte5]]="DEZ+/-",
IF(P1501-Tabelle4[[#This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0" s="4" t="e">
        <f>IF(Tabelle4[[#This Row],[Spalte5]] = "BOOL","0.1",P1501-Tabelle4[[#This Row],[byte]])</f>
        <v>#VALUE!</v>
      </c>
    </row>
    <row r="1501" spans="15:22" x14ac:dyDescent="0.25">
      <c r="O1501" t="e">
        <f>MID(LEFT(Tabelle4[[#This Row],[Spalte4]],SEARCH(".",Tabelle4[[#This Row],[Spalte4]],1)-1),SEARCH("DB",Tabelle4[[#This Row],[Spalte4]],1),20)</f>
        <v>#VALUE!</v>
      </c>
      <c r="P15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1" s="2" t="str">
        <f>IF(ISNUMBER(SEARCH(".",RIGHT(Tabelle4[[#This Row],[Spalte4]],2),1)),RIGHT(Tabelle4[[#This Row],[Spalte4]],1),"")</f>
        <v/>
      </c>
      <c r="R1501" t="e">
        <f>_xlfn.TEXTJOIN(" ",FALSE,Tabelle4[[#This Row],[H]],_xlfn.TEXTJOIN(".",TRUE,Tabelle4[[#This Row],[byte]],Tabelle4[[#This Row],[bit]]))</f>
        <v>#VALUE!</v>
      </c>
      <c r="S1501" t="str">
        <f xml:space="preserve"> "." &amp; SUBSTITUTE(SUBSTITUTE(Tabelle4[[#This Row],[Spalte3]],"[",""),"]","")</f>
        <v>.</v>
      </c>
      <c r="U1501" t="str">
        <f>IF(Tabelle4[[#This Row],[Spalte5]]="BOOL","BOOL",
IF(Tabelle4[[#This Row],[Spalte5]]="DEZ+/-",
IF(P1502-Tabelle4[[#This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1" s="4" t="e">
        <f>IF(Tabelle4[[#This Row],[Spalte5]] = "BOOL","0.1",P1502-Tabelle4[[#This Row],[byte]])</f>
        <v>#VALUE!</v>
      </c>
    </row>
    <row r="1502" spans="15:22" x14ac:dyDescent="0.25">
      <c r="O1502" t="e">
        <f>MID(LEFT(Tabelle4[[#This Row],[Spalte4]],SEARCH(".",Tabelle4[[#This Row],[Spalte4]],1)-1),SEARCH("DB",Tabelle4[[#This Row],[Spalte4]],1),20)</f>
        <v>#VALUE!</v>
      </c>
      <c r="P15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2" s="2" t="str">
        <f>IF(ISNUMBER(SEARCH(".",RIGHT(Tabelle4[[#This Row],[Spalte4]],2),1)),RIGHT(Tabelle4[[#This Row],[Spalte4]],1),"")</f>
        <v/>
      </c>
      <c r="R1502" t="e">
        <f>_xlfn.TEXTJOIN(" ",FALSE,Tabelle4[[#This Row],[H]],_xlfn.TEXTJOIN(".",TRUE,Tabelle4[[#This Row],[byte]],Tabelle4[[#This Row],[bit]]))</f>
        <v>#VALUE!</v>
      </c>
      <c r="S1502" t="str">
        <f xml:space="preserve"> "." &amp; SUBSTITUTE(SUBSTITUTE(Tabelle4[[#This Row],[Spalte3]],"[",""),"]","")</f>
        <v>.</v>
      </c>
      <c r="U1502" t="str">
        <f>IF(Tabelle4[[#This Row],[Spalte5]]="BOOL","BOOL",
IF(Tabelle4[[#This Row],[Spalte5]]="DEZ+/-",
IF(P1503-Tabelle4[[#This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2" s="4" t="e">
        <f>IF(Tabelle4[[#This Row],[Spalte5]] = "BOOL","0.1",P1503-Tabelle4[[#This Row],[byte]])</f>
        <v>#VALUE!</v>
      </c>
    </row>
    <row r="1503" spans="15:22" x14ac:dyDescent="0.25">
      <c r="O1503" t="e">
        <f>MID(LEFT(Tabelle4[[#This Row],[Spalte4]],SEARCH(".",Tabelle4[[#This Row],[Spalte4]],1)-1),SEARCH("DB",Tabelle4[[#This Row],[Spalte4]],1),20)</f>
        <v>#VALUE!</v>
      </c>
      <c r="P15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3" s="2" t="str">
        <f>IF(ISNUMBER(SEARCH(".",RIGHT(Tabelle4[[#This Row],[Spalte4]],2),1)),RIGHT(Tabelle4[[#This Row],[Spalte4]],1),"")</f>
        <v/>
      </c>
      <c r="R1503" t="e">
        <f>_xlfn.TEXTJOIN(" ",FALSE,Tabelle4[[#This Row],[H]],_xlfn.TEXTJOIN(".",TRUE,Tabelle4[[#This Row],[byte]],Tabelle4[[#This Row],[bit]]))</f>
        <v>#VALUE!</v>
      </c>
      <c r="S1503" t="str">
        <f xml:space="preserve"> "." &amp; SUBSTITUTE(SUBSTITUTE(Tabelle4[[#This Row],[Spalte3]],"[",""),"]","")</f>
        <v>.</v>
      </c>
      <c r="U1503" t="str">
        <f>IF(Tabelle4[[#This Row],[Spalte5]]="BOOL","BOOL",
IF(Tabelle4[[#This Row],[Spalte5]]="DEZ+/-",
IF(P1504-Tabelle4[[#This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3" s="4" t="e">
        <f>IF(Tabelle4[[#This Row],[Spalte5]] = "BOOL","0.1",P1504-Tabelle4[[#This Row],[byte]])</f>
        <v>#VALUE!</v>
      </c>
    </row>
    <row r="1504" spans="15:22" x14ac:dyDescent="0.25">
      <c r="O1504" t="e">
        <f>MID(LEFT(Tabelle4[[#This Row],[Spalte4]],SEARCH(".",Tabelle4[[#This Row],[Spalte4]],1)-1),SEARCH("DB",Tabelle4[[#This Row],[Spalte4]],1),20)</f>
        <v>#VALUE!</v>
      </c>
      <c r="P15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4" s="2" t="str">
        <f>IF(ISNUMBER(SEARCH(".",RIGHT(Tabelle4[[#This Row],[Spalte4]],2),1)),RIGHT(Tabelle4[[#This Row],[Spalte4]],1),"")</f>
        <v/>
      </c>
      <c r="R1504" t="e">
        <f>_xlfn.TEXTJOIN(" ",FALSE,Tabelle4[[#This Row],[H]],_xlfn.TEXTJOIN(".",TRUE,Tabelle4[[#This Row],[byte]],Tabelle4[[#This Row],[bit]]))</f>
        <v>#VALUE!</v>
      </c>
      <c r="S1504" t="str">
        <f xml:space="preserve"> "." &amp; SUBSTITUTE(SUBSTITUTE(Tabelle4[[#This Row],[Spalte3]],"[",""),"]","")</f>
        <v>.</v>
      </c>
      <c r="U1504" t="str">
        <f>IF(Tabelle4[[#This Row],[Spalte5]]="BOOL","BOOL",
IF(Tabelle4[[#This Row],[Spalte5]]="DEZ+/-",
IF(P1505-Tabelle4[[#This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4" s="4" t="e">
        <f>IF(Tabelle4[[#This Row],[Spalte5]] = "BOOL","0.1",P1505-Tabelle4[[#This Row],[byte]])</f>
        <v>#VALUE!</v>
      </c>
    </row>
    <row r="1505" spans="15:22" x14ac:dyDescent="0.25">
      <c r="O1505" t="e">
        <f>MID(LEFT(Tabelle4[[#This Row],[Spalte4]],SEARCH(".",Tabelle4[[#This Row],[Spalte4]],1)-1),SEARCH("DB",Tabelle4[[#This Row],[Spalte4]],1),20)</f>
        <v>#VALUE!</v>
      </c>
      <c r="P15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5" s="2" t="str">
        <f>IF(ISNUMBER(SEARCH(".",RIGHT(Tabelle4[[#This Row],[Spalte4]],2),1)),RIGHT(Tabelle4[[#This Row],[Spalte4]],1),"")</f>
        <v/>
      </c>
      <c r="R1505" t="e">
        <f>_xlfn.TEXTJOIN(" ",FALSE,Tabelle4[[#This Row],[H]],_xlfn.TEXTJOIN(".",TRUE,Tabelle4[[#This Row],[byte]],Tabelle4[[#This Row],[bit]]))</f>
        <v>#VALUE!</v>
      </c>
      <c r="S1505" t="str">
        <f xml:space="preserve"> "." &amp; SUBSTITUTE(SUBSTITUTE(Tabelle4[[#This Row],[Spalte3]],"[",""),"]","")</f>
        <v>.</v>
      </c>
      <c r="U1505" t="str">
        <f>IF(Tabelle4[[#This Row],[Spalte5]]="BOOL","BOOL",
IF(Tabelle4[[#This Row],[Spalte5]]="DEZ+/-",
IF(P1506-Tabelle4[[#This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5" s="4" t="e">
        <f>IF(Tabelle4[[#This Row],[Spalte5]] = "BOOL","0.1",P1506-Tabelle4[[#This Row],[byte]])</f>
        <v>#VALUE!</v>
      </c>
    </row>
    <row r="1506" spans="15:22" x14ac:dyDescent="0.25">
      <c r="O1506" t="e">
        <f>MID(LEFT(Tabelle4[[#This Row],[Spalte4]],SEARCH(".",Tabelle4[[#This Row],[Spalte4]],1)-1),SEARCH("DB",Tabelle4[[#This Row],[Spalte4]],1),20)</f>
        <v>#VALUE!</v>
      </c>
      <c r="P15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6" s="2" t="str">
        <f>IF(ISNUMBER(SEARCH(".",RIGHT(Tabelle4[[#This Row],[Spalte4]],2),1)),RIGHT(Tabelle4[[#This Row],[Spalte4]],1),"")</f>
        <v/>
      </c>
      <c r="R1506" t="e">
        <f>_xlfn.TEXTJOIN(" ",FALSE,Tabelle4[[#This Row],[H]],_xlfn.TEXTJOIN(".",TRUE,Tabelle4[[#This Row],[byte]],Tabelle4[[#This Row],[bit]]))</f>
        <v>#VALUE!</v>
      </c>
      <c r="S1506" t="str">
        <f xml:space="preserve"> "." &amp; SUBSTITUTE(SUBSTITUTE(Tabelle4[[#This Row],[Spalte3]],"[",""),"]","")</f>
        <v>.</v>
      </c>
      <c r="U1506" t="str">
        <f>IF(Tabelle4[[#This Row],[Spalte5]]="BOOL","BOOL",
IF(Tabelle4[[#This Row],[Spalte5]]="DEZ+/-",
IF(P1507-Tabelle4[[#This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6" s="4" t="e">
        <f>IF(Tabelle4[[#This Row],[Spalte5]] = "BOOL","0.1",P1507-Tabelle4[[#This Row],[byte]])</f>
        <v>#VALUE!</v>
      </c>
    </row>
    <row r="1507" spans="15:22" x14ac:dyDescent="0.25">
      <c r="O1507" t="e">
        <f>MID(LEFT(Tabelle4[[#This Row],[Spalte4]],SEARCH(".",Tabelle4[[#This Row],[Spalte4]],1)-1),SEARCH("DB",Tabelle4[[#This Row],[Spalte4]],1),20)</f>
        <v>#VALUE!</v>
      </c>
      <c r="P15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7" s="2" t="str">
        <f>IF(ISNUMBER(SEARCH(".",RIGHT(Tabelle4[[#This Row],[Spalte4]],2),1)),RIGHT(Tabelle4[[#This Row],[Spalte4]],1),"")</f>
        <v/>
      </c>
      <c r="R1507" t="e">
        <f>_xlfn.TEXTJOIN(" ",FALSE,Tabelle4[[#This Row],[H]],_xlfn.TEXTJOIN(".",TRUE,Tabelle4[[#This Row],[byte]],Tabelle4[[#This Row],[bit]]))</f>
        <v>#VALUE!</v>
      </c>
      <c r="S1507" t="str">
        <f xml:space="preserve"> "." &amp; SUBSTITUTE(SUBSTITUTE(Tabelle4[[#This Row],[Spalte3]],"[",""),"]","")</f>
        <v>.</v>
      </c>
      <c r="U1507" t="str">
        <f>IF(Tabelle4[[#This Row],[Spalte5]]="BOOL","BOOL",
IF(Tabelle4[[#This Row],[Spalte5]]="DEZ+/-",
IF(P1508-Tabelle4[[#This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7" s="4" t="e">
        <f>IF(Tabelle4[[#This Row],[Spalte5]] = "BOOL","0.1",P1508-Tabelle4[[#This Row],[byte]])</f>
        <v>#VALUE!</v>
      </c>
    </row>
    <row r="1508" spans="15:22" x14ac:dyDescent="0.25">
      <c r="O1508" t="e">
        <f>MID(LEFT(Tabelle4[[#This Row],[Spalte4]],SEARCH(".",Tabelle4[[#This Row],[Spalte4]],1)-1),SEARCH("DB",Tabelle4[[#This Row],[Spalte4]],1),20)</f>
        <v>#VALUE!</v>
      </c>
      <c r="P15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8" s="2" t="str">
        <f>IF(ISNUMBER(SEARCH(".",RIGHT(Tabelle4[[#This Row],[Spalte4]],2),1)),RIGHT(Tabelle4[[#This Row],[Spalte4]],1),"")</f>
        <v/>
      </c>
      <c r="R1508" t="e">
        <f>_xlfn.TEXTJOIN(" ",FALSE,Tabelle4[[#This Row],[H]],_xlfn.TEXTJOIN(".",TRUE,Tabelle4[[#This Row],[byte]],Tabelle4[[#This Row],[bit]]))</f>
        <v>#VALUE!</v>
      </c>
      <c r="S1508" t="str">
        <f xml:space="preserve"> "." &amp; SUBSTITUTE(SUBSTITUTE(Tabelle4[[#This Row],[Spalte3]],"[",""),"]","")</f>
        <v>.</v>
      </c>
      <c r="U1508" t="str">
        <f>IF(Tabelle4[[#This Row],[Spalte5]]="BOOL","BOOL",
IF(Tabelle4[[#This Row],[Spalte5]]="DEZ+/-",
IF(P1509-Tabelle4[[#This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8" s="4" t="e">
        <f>IF(Tabelle4[[#This Row],[Spalte5]] = "BOOL","0.1",P1509-Tabelle4[[#This Row],[byte]])</f>
        <v>#VALUE!</v>
      </c>
    </row>
    <row r="1509" spans="15:22" x14ac:dyDescent="0.25">
      <c r="O1509" t="e">
        <f>MID(LEFT(Tabelle4[[#This Row],[Spalte4]],SEARCH(".",Tabelle4[[#This Row],[Spalte4]],1)-1),SEARCH("DB",Tabelle4[[#This Row],[Spalte4]],1),20)</f>
        <v>#VALUE!</v>
      </c>
      <c r="P15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09" s="2" t="str">
        <f>IF(ISNUMBER(SEARCH(".",RIGHT(Tabelle4[[#This Row],[Spalte4]],2),1)),RIGHT(Tabelle4[[#This Row],[Spalte4]],1),"")</f>
        <v/>
      </c>
      <c r="R1509" t="e">
        <f>_xlfn.TEXTJOIN(" ",FALSE,Tabelle4[[#This Row],[H]],_xlfn.TEXTJOIN(".",TRUE,Tabelle4[[#This Row],[byte]],Tabelle4[[#This Row],[bit]]))</f>
        <v>#VALUE!</v>
      </c>
      <c r="S1509" t="str">
        <f xml:space="preserve"> "." &amp; SUBSTITUTE(SUBSTITUTE(Tabelle4[[#This Row],[Spalte3]],"[",""),"]","")</f>
        <v>.</v>
      </c>
      <c r="U1509" t="str">
        <f>IF(Tabelle4[[#This Row],[Spalte5]]="BOOL","BOOL",
IF(Tabelle4[[#This Row],[Spalte5]]="DEZ+/-",
IF(P1510-Tabelle4[[#This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09" s="4" t="e">
        <f>IF(Tabelle4[[#This Row],[Spalte5]] = "BOOL","0.1",P1510-Tabelle4[[#This Row],[byte]])</f>
        <v>#VALUE!</v>
      </c>
    </row>
    <row r="1510" spans="15:22" x14ac:dyDescent="0.25">
      <c r="O1510" t="e">
        <f>MID(LEFT(Tabelle4[[#This Row],[Spalte4]],SEARCH(".",Tabelle4[[#This Row],[Spalte4]],1)-1),SEARCH("DB",Tabelle4[[#This Row],[Spalte4]],1),20)</f>
        <v>#VALUE!</v>
      </c>
      <c r="P15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0" s="2" t="str">
        <f>IF(ISNUMBER(SEARCH(".",RIGHT(Tabelle4[[#This Row],[Spalte4]],2),1)),RIGHT(Tabelle4[[#This Row],[Spalte4]],1),"")</f>
        <v/>
      </c>
      <c r="R1510" t="e">
        <f>_xlfn.TEXTJOIN(" ",FALSE,Tabelle4[[#This Row],[H]],_xlfn.TEXTJOIN(".",TRUE,Tabelle4[[#This Row],[byte]],Tabelle4[[#This Row],[bit]]))</f>
        <v>#VALUE!</v>
      </c>
      <c r="S1510" t="str">
        <f xml:space="preserve"> "." &amp; SUBSTITUTE(SUBSTITUTE(Tabelle4[[#This Row],[Spalte3]],"[",""),"]","")</f>
        <v>.</v>
      </c>
      <c r="U1510" t="str">
        <f>IF(Tabelle4[[#This Row],[Spalte5]]="BOOL","BOOL",
IF(Tabelle4[[#This Row],[Spalte5]]="DEZ+/-",
IF(P1511-Tabelle4[[#This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0" s="4" t="e">
        <f>IF(Tabelle4[[#This Row],[Spalte5]] = "BOOL","0.1",P1511-Tabelle4[[#This Row],[byte]])</f>
        <v>#VALUE!</v>
      </c>
    </row>
    <row r="1511" spans="15:22" x14ac:dyDescent="0.25">
      <c r="O1511" t="e">
        <f>MID(LEFT(Tabelle4[[#This Row],[Spalte4]],SEARCH(".",Tabelle4[[#This Row],[Spalte4]],1)-1),SEARCH("DB",Tabelle4[[#This Row],[Spalte4]],1),20)</f>
        <v>#VALUE!</v>
      </c>
      <c r="P15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1" s="2" t="str">
        <f>IF(ISNUMBER(SEARCH(".",RIGHT(Tabelle4[[#This Row],[Spalte4]],2),1)),RIGHT(Tabelle4[[#This Row],[Spalte4]],1),"")</f>
        <v/>
      </c>
      <c r="R1511" t="e">
        <f>_xlfn.TEXTJOIN(" ",FALSE,Tabelle4[[#This Row],[H]],_xlfn.TEXTJOIN(".",TRUE,Tabelle4[[#This Row],[byte]],Tabelle4[[#This Row],[bit]]))</f>
        <v>#VALUE!</v>
      </c>
      <c r="S1511" t="str">
        <f xml:space="preserve"> "." &amp; SUBSTITUTE(SUBSTITUTE(Tabelle4[[#This Row],[Spalte3]],"[",""),"]","")</f>
        <v>.</v>
      </c>
      <c r="U1511" t="str">
        <f>IF(Tabelle4[[#This Row],[Spalte5]]="BOOL","BOOL",
IF(Tabelle4[[#This Row],[Spalte5]]="DEZ+/-",
IF(P1512-Tabelle4[[#This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1" s="4" t="e">
        <f>IF(Tabelle4[[#This Row],[Spalte5]] = "BOOL","0.1",P1512-Tabelle4[[#This Row],[byte]])</f>
        <v>#VALUE!</v>
      </c>
    </row>
    <row r="1512" spans="15:22" x14ac:dyDescent="0.25">
      <c r="O1512" t="e">
        <f>MID(LEFT(Tabelle4[[#This Row],[Spalte4]],SEARCH(".",Tabelle4[[#This Row],[Spalte4]],1)-1),SEARCH("DB",Tabelle4[[#This Row],[Spalte4]],1),20)</f>
        <v>#VALUE!</v>
      </c>
      <c r="P15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2" s="2" t="str">
        <f>IF(ISNUMBER(SEARCH(".",RIGHT(Tabelle4[[#This Row],[Spalte4]],2),1)),RIGHT(Tabelle4[[#This Row],[Spalte4]],1),"")</f>
        <v/>
      </c>
      <c r="R1512" t="e">
        <f>_xlfn.TEXTJOIN(" ",FALSE,Tabelle4[[#This Row],[H]],_xlfn.TEXTJOIN(".",TRUE,Tabelle4[[#This Row],[byte]],Tabelle4[[#This Row],[bit]]))</f>
        <v>#VALUE!</v>
      </c>
      <c r="S1512" t="str">
        <f xml:space="preserve"> "." &amp; SUBSTITUTE(SUBSTITUTE(Tabelle4[[#This Row],[Spalte3]],"[",""),"]","")</f>
        <v>.</v>
      </c>
      <c r="U1512" t="str">
        <f>IF(Tabelle4[[#This Row],[Spalte5]]="BOOL","BOOL",
IF(Tabelle4[[#This Row],[Spalte5]]="DEZ+/-",
IF(P1513-Tabelle4[[#This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2" s="4" t="e">
        <f>IF(Tabelle4[[#This Row],[Spalte5]] = "BOOL","0.1",P1513-Tabelle4[[#This Row],[byte]])</f>
        <v>#VALUE!</v>
      </c>
    </row>
    <row r="1513" spans="15:22" x14ac:dyDescent="0.25">
      <c r="O1513" t="e">
        <f>MID(LEFT(Tabelle4[[#This Row],[Spalte4]],SEARCH(".",Tabelle4[[#This Row],[Spalte4]],1)-1),SEARCH("DB",Tabelle4[[#This Row],[Spalte4]],1),20)</f>
        <v>#VALUE!</v>
      </c>
      <c r="P15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3" s="2" t="str">
        <f>IF(ISNUMBER(SEARCH(".",RIGHT(Tabelle4[[#This Row],[Spalte4]],2),1)),RIGHT(Tabelle4[[#This Row],[Spalte4]],1),"")</f>
        <v/>
      </c>
      <c r="R1513" t="e">
        <f>_xlfn.TEXTJOIN(" ",FALSE,Tabelle4[[#This Row],[H]],_xlfn.TEXTJOIN(".",TRUE,Tabelle4[[#This Row],[byte]],Tabelle4[[#This Row],[bit]]))</f>
        <v>#VALUE!</v>
      </c>
      <c r="S1513" t="str">
        <f xml:space="preserve"> "." &amp; SUBSTITUTE(SUBSTITUTE(Tabelle4[[#This Row],[Spalte3]],"[",""),"]","")</f>
        <v>.</v>
      </c>
      <c r="U1513" t="str">
        <f>IF(Tabelle4[[#This Row],[Spalte5]]="BOOL","BOOL",
IF(Tabelle4[[#This Row],[Spalte5]]="DEZ+/-",
IF(P1514-Tabelle4[[#This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3" s="4" t="e">
        <f>IF(Tabelle4[[#This Row],[Spalte5]] = "BOOL","0.1",P1514-Tabelle4[[#This Row],[byte]])</f>
        <v>#VALUE!</v>
      </c>
    </row>
    <row r="1514" spans="15:22" x14ac:dyDescent="0.25">
      <c r="O1514" t="e">
        <f>MID(LEFT(Tabelle4[[#This Row],[Spalte4]],SEARCH(".",Tabelle4[[#This Row],[Spalte4]],1)-1),SEARCH("DB",Tabelle4[[#This Row],[Spalte4]],1),20)</f>
        <v>#VALUE!</v>
      </c>
      <c r="P15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4" s="2" t="str">
        <f>IF(ISNUMBER(SEARCH(".",RIGHT(Tabelle4[[#This Row],[Spalte4]],2),1)),RIGHT(Tabelle4[[#This Row],[Spalte4]],1),"")</f>
        <v/>
      </c>
      <c r="R1514" t="e">
        <f>_xlfn.TEXTJOIN(" ",FALSE,Tabelle4[[#This Row],[H]],_xlfn.TEXTJOIN(".",TRUE,Tabelle4[[#This Row],[byte]],Tabelle4[[#This Row],[bit]]))</f>
        <v>#VALUE!</v>
      </c>
      <c r="S1514" t="str">
        <f xml:space="preserve"> "." &amp; SUBSTITUTE(SUBSTITUTE(Tabelle4[[#This Row],[Spalte3]],"[",""),"]","")</f>
        <v>.</v>
      </c>
      <c r="U1514" t="str">
        <f>IF(Tabelle4[[#This Row],[Spalte5]]="BOOL","BOOL",
IF(Tabelle4[[#This Row],[Spalte5]]="DEZ+/-",
IF(P1515-Tabelle4[[#This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4" s="4" t="e">
        <f>IF(Tabelle4[[#This Row],[Spalte5]] = "BOOL","0.1",P1515-Tabelle4[[#This Row],[byte]])</f>
        <v>#VALUE!</v>
      </c>
    </row>
    <row r="1515" spans="15:22" x14ac:dyDescent="0.25">
      <c r="O1515" t="e">
        <f>MID(LEFT(Tabelle4[[#This Row],[Spalte4]],SEARCH(".",Tabelle4[[#This Row],[Spalte4]],1)-1),SEARCH("DB",Tabelle4[[#This Row],[Spalte4]],1),20)</f>
        <v>#VALUE!</v>
      </c>
      <c r="P15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5" s="2" t="str">
        <f>IF(ISNUMBER(SEARCH(".",RIGHT(Tabelle4[[#This Row],[Spalte4]],2),1)),RIGHT(Tabelle4[[#This Row],[Spalte4]],1),"")</f>
        <v/>
      </c>
      <c r="R1515" t="e">
        <f>_xlfn.TEXTJOIN(" ",FALSE,Tabelle4[[#This Row],[H]],_xlfn.TEXTJOIN(".",TRUE,Tabelle4[[#This Row],[byte]],Tabelle4[[#This Row],[bit]]))</f>
        <v>#VALUE!</v>
      </c>
      <c r="S1515" t="str">
        <f xml:space="preserve"> "." &amp; SUBSTITUTE(SUBSTITUTE(Tabelle4[[#This Row],[Spalte3]],"[",""),"]","")</f>
        <v>.</v>
      </c>
      <c r="U1515" t="str">
        <f>IF(Tabelle4[[#This Row],[Spalte5]]="BOOL","BOOL",
IF(Tabelle4[[#This Row],[Spalte5]]="DEZ+/-",
IF(P1516-Tabelle4[[#This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5" s="4" t="e">
        <f>IF(Tabelle4[[#This Row],[Spalte5]] = "BOOL","0.1",P1516-Tabelle4[[#This Row],[byte]])</f>
        <v>#VALUE!</v>
      </c>
    </row>
    <row r="1516" spans="15:22" x14ac:dyDescent="0.25">
      <c r="O1516" t="e">
        <f>MID(LEFT(Tabelle4[[#This Row],[Spalte4]],SEARCH(".",Tabelle4[[#This Row],[Spalte4]],1)-1),SEARCH("DB",Tabelle4[[#This Row],[Spalte4]],1),20)</f>
        <v>#VALUE!</v>
      </c>
      <c r="P15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6" s="2" t="str">
        <f>IF(ISNUMBER(SEARCH(".",RIGHT(Tabelle4[[#This Row],[Spalte4]],2),1)),RIGHT(Tabelle4[[#This Row],[Spalte4]],1),"")</f>
        <v/>
      </c>
      <c r="R1516" t="e">
        <f>_xlfn.TEXTJOIN(" ",FALSE,Tabelle4[[#This Row],[H]],_xlfn.TEXTJOIN(".",TRUE,Tabelle4[[#This Row],[byte]],Tabelle4[[#This Row],[bit]]))</f>
        <v>#VALUE!</v>
      </c>
      <c r="S1516" t="str">
        <f xml:space="preserve"> "." &amp; SUBSTITUTE(SUBSTITUTE(Tabelle4[[#This Row],[Spalte3]],"[",""),"]","")</f>
        <v>.</v>
      </c>
      <c r="U1516" t="str">
        <f>IF(Tabelle4[[#This Row],[Spalte5]]="BOOL","BOOL",
IF(Tabelle4[[#This Row],[Spalte5]]="DEZ+/-",
IF(P1517-Tabelle4[[#This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6" s="4" t="e">
        <f>IF(Tabelle4[[#This Row],[Spalte5]] = "BOOL","0.1",P1517-Tabelle4[[#This Row],[byte]])</f>
        <v>#VALUE!</v>
      </c>
    </row>
    <row r="1517" spans="15:22" x14ac:dyDescent="0.25">
      <c r="O1517" t="e">
        <f>MID(LEFT(Tabelle4[[#This Row],[Spalte4]],SEARCH(".",Tabelle4[[#This Row],[Spalte4]],1)-1),SEARCH("DB",Tabelle4[[#This Row],[Spalte4]],1),20)</f>
        <v>#VALUE!</v>
      </c>
      <c r="P15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7" s="2" t="str">
        <f>IF(ISNUMBER(SEARCH(".",RIGHT(Tabelle4[[#This Row],[Spalte4]],2),1)),RIGHT(Tabelle4[[#This Row],[Spalte4]],1),"")</f>
        <v/>
      </c>
      <c r="R1517" t="e">
        <f>_xlfn.TEXTJOIN(" ",FALSE,Tabelle4[[#This Row],[H]],_xlfn.TEXTJOIN(".",TRUE,Tabelle4[[#This Row],[byte]],Tabelle4[[#This Row],[bit]]))</f>
        <v>#VALUE!</v>
      </c>
      <c r="S1517" t="str">
        <f xml:space="preserve"> "." &amp; SUBSTITUTE(SUBSTITUTE(Tabelle4[[#This Row],[Spalte3]],"[",""),"]","")</f>
        <v>.</v>
      </c>
      <c r="U1517" t="str">
        <f>IF(Tabelle4[[#This Row],[Spalte5]]="BOOL","BOOL",
IF(Tabelle4[[#This Row],[Spalte5]]="DEZ+/-",
IF(P1518-Tabelle4[[#This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7" s="4" t="e">
        <f>IF(Tabelle4[[#This Row],[Spalte5]] = "BOOL","0.1",P1518-Tabelle4[[#This Row],[byte]])</f>
        <v>#VALUE!</v>
      </c>
    </row>
    <row r="1518" spans="15:22" x14ac:dyDescent="0.25">
      <c r="O1518" t="e">
        <f>MID(LEFT(Tabelle4[[#This Row],[Spalte4]],SEARCH(".",Tabelle4[[#This Row],[Spalte4]],1)-1),SEARCH("DB",Tabelle4[[#This Row],[Spalte4]],1),20)</f>
        <v>#VALUE!</v>
      </c>
      <c r="P15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8" s="2" t="str">
        <f>IF(ISNUMBER(SEARCH(".",RIGHT(Tabelle4[[#This Row],[Spalte4]],2),1)),RIGHT(Tabelle4[[#This Row],[Spalte4]],1),"")</f>
        <v/>
      </c>
      <c r="R1518" t="e">
        <f>_xlfn.TEXTJOIN(" ",FALSE,Tabelle4[[#This Row],[H]],_xlfn.TEXTJOIN(".",TRUE,Tabelle4[[#This Row],[byte]],Tabelle4[[#This Row],[bit]]))</f>
        <v>#VALUE!</v>
      </c>
      <c r="S1518" t="str">
        <f xml:space="preserve"> "." &amp; SUBSTITUTE(SUBSTITUTE(Tabelle4[[#This Row],[Spalte3]],"[",""),"]","")</f>
        <v>.</v>
      </c>
      <c r="U1518" t="str">
        <f>IF(Tabelle4[[#This Row],[Spalte5]]="BOOL","BOOL",
IF(Tabelle4[[#This Row],[Spalte5]]="DEZ+/-",
IF(P1519-Tabelle4[[#This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8" s="4" t="e">
        <f>IF(Tabelle4[[#This Row],[Spalte5]] = "BOOL","0.1",P1519-Tabelle4[[#This Row],[byte]])</f>
        <v>#VALUE!</v>
      </c>
    </row>
    <row r="1519" spans="15:22" x14ac:dyDescent="0.25">
      <c r="O1519" t="e">
        <f>MID(LEFT(Tabelle4[[#This Row],[Spalte4]],SEARCH(".",Tabelle4[[#This Row],[Spalte4]],1)-1),SEARCH("DB",Tabelle4[[#This Row],[Spalte4]],1),20)</f>
        <v>#VALUE!</v>
      </c>
      <c r="P15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19" s="2" t="str">
        <f>IF(ISNUMBER(SEARCH(".",RIGHT(Tabelle4[[#This Row],[Spalte4]],2),1)),RIGHT(Tabelle4[[#This Row],[Spalte4]],1),"")</f>
        <v/>
      </c>
      <c r="R1519" t="e">
        <f>_xlfn.TEXTJOIN(" ",FALSE,Tabelle4[[#This Row],[H]],_xlfn.TEXTJOIN(".",TRUE,Tabelle4[[#This Row],[byte]],Tabelle4[[#This Row],[bit]]))</f>
        <v>#VALUE!</v>
      </c>
      <c r="S1519" t="str">
        <f xml:space="preserve"> "." &amp; SUBSTITUTE(SUBSTITUTE(Tabelle4[[#This Row],[Spalte3]],"[",""),"]","")</f>
        <v>.</v>
      </c>
      <c r="U1519" t="str">
        <f>IF(Tabelle4[[#This Row],[Spalte5]]="BOOL","BOOL",
IF(Tabelle4[[#This Row],[Spalte5]]="DEZ+/-",
IF(P1520-Tabelle4[[#This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19" s="4" t="e">
        <f>IF(Tabelle4[[#This Row],[Spalte5]] = "BOOL","0.1",P1520-Tabelle4[[#This Row],[byte]])</f>
        <v>#VALUE!</v>
      </c>
    </row>
    <row r="1520" spans="15:22" x14ac:dyDescent="0.25">
      <c r="O1520" t="e">
        <f>MID(LEFT(Tabelle4[[#This Row],[Spalte4]],SEARCH(".",Tabelle4[[#This Row],[Spalte4]],1)-1),SEARCH("DB",Tabelle4[[#This Row],[Spalte4]],1),20)</f>
        <v>#VALUE!</v>
      </c>
      <c r="P15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0" s="2" t="str">
        <f>IF(ISNUMBER(SEARCH(".",RIGHT(Tabelle4[[#This Row],[Spalte4]],2),1)),RIGHT(Tabelle4[[#This Row],[Spalte4]],1),"")</f>
        <v/>
      </c>
      <c r="R1520" t="e">
        <f>_xlfn.TEXTJOIN(" ",FALSE,Tabelle4[[#This Row],[H]],_xlfn.TEXTJOIN(".",TRUE,Tabelle4[[#This Row],[byte]],Tabelle4[[#This Row],[bit]]))</f>
        <v>#VALUE!</v>
      </c>
      <c r="S1520" t="str">
        <f xml:space="preserve"> "." &amp; SUBSTITUTE(SUBSTITUTE(Tabelle4[[#This Row],[Spalte3]],"[",""),"]","")</f>
        <v>.</v>
      </c>
      <c r="U1520" t="str">
        <f>IF(Tabelle4[[#This Row],[Spalte5]]="BOOL","BOOL",
IF(Tabelle4[[#This Row],[Spalte5]]="DEZ+/-",
IF(P1521-Tabelle4[[#This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0" s="4" t="e">
        <f>IF(Tabelle4[[#This Row],[Spalte5]] = "BOOL","0.1",P1521-Tabelle4[[#This Row],[byte]])</f>
        <v>#VALUE!</v>
      </c>
    </row>
    <row r="1521" spans="15:22" x14ac:dyDescent="0.25">
      <c r="O1521" t="e">
        <f>MID(LEFT(Tabelle4[[#This Row],[Spalte4]],SEARCH(".",Tabelle4[[#This Row],[Spalte4]],1)-1),SEARCH("DB",Tabelle4[[#This Row],[Spalte4]],1),20)</f>
        <v>#VALUE!</v>
      </c>
      <c r="P15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1" s="2" t="str">
        <f>IF(ISNUMBER(SEARCH(".",RIGHT(Tabelle4[[#This Row],[Spalte4]],2),1)),RIGHT(Tabelle4[[#This Row],[Spalte4]],1),"")</f>
        <v/>
      </c>
      <c r="R1521" t="e">
        <f>_xlfn.TEXTJOIN(" ",FALSE,Tabelle4[[#This Row],[H]],_xlfn.TEXTJOIN(".",TRUE,Tabelle4[[#This Row],[byte]],Tabelle4[[#This Row],[bit]]))</f>
        <v>#VALUE!</v>
      </c>
      <c r="S1521" t="str">
        <f xml:space="preserve"> "." &amp; SUBSTITUTE(SUBSTITUTE(Tabelle4[[#This Row],[Spalte3]],"[",""),"]","")</f>
        <v>.</v>
      </c>
      <c r="U1521" t="str">
        <f>IF(Tabelle4[[#This Row],[Spalte5]]="BOOL","BOOL",
IF(Tabelle4[[#This Row],[Spalte5]]="DEZ+/-",
IF(P1522-Tabelle4[[#This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1" s="4" t="e">
        <f>IF(Tabelle4[[#This Row],[Spalte5]] = "BOOL","0.1",P1522-Tabelle4[[#This Row],[byte]])</f>
        <v>#VALUE!</v>
      </c>
    </row>
    <row r="1522" spans="15:22" x14ac:dyDescent="0.25">
      <c r="O1522" t="e">
        <f>MID(LEFT(Tabelle4[[#This Row],[Spalte4]],SEARCH(".",Tabelle4[[#This Row],[Spalte4]],1)-1),SEARCH("DB",Tabelle4[[#This Row],[Spalte4]],1),20)</f>
        <v>#VALUE!</v>
      </c>
      <c r="P15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2" s="2" t="str">
        <f>IF(ISNUMBER(SEARCH(".",RIGHT(Tabelle4[[#This Row],[Spalte4]],2),1)),RIGHT(Tabelle4[[#This Row],[Spalte4]],1),"")</f>
        <v/>
      </c>
      <c r="R1522" t="e">
        <f>_xlfn.TEXTJOIN(" ",FALSE,Tabelle4[[#This Row],[H]],_xlfn.TEXTJOIN(".",TRUE,Tabelle4[[#This Row],[byte]],Tabelle4[[#This Row],[bit]]))</f>
        <v>#VALUE!</v>
      </c>
      <c r="S1522" t="str">
        <f xml:space="preserve"> "." &amp; SUBSTITUTE(SUBSTITUTE(Tabelle4[[#This Row],[Spalte3]],"[",""),"]","")</f>
        <v>.</v>
      </c>
      <c r="U1522" t="str">
        <f>IF(Tabelle4[[#This Row],[Spalte5]]="BOOL","BOOL",
IF(Tabelle4[[#This Row],[Spalte5]]="DEZ+/-",
IF(P1523-Tabelle4[[#This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2" s="4" t="e">
        <f>IF(Tabelle4[[#This Row],[Spalte5]] = "BOOL","0.1",P1523-Tabelle4[[#This Row],[byte]])</f>
        <v>#VALUE!</v>
      </c>
    </row>
    <row r="1523" spans="15:22" x14ac:dyDescent="0.25">
      <c r="O1523" t="e">
        <f>MID(LEFT(Tabelle4[[#This Row],[Spalte4]],SEARCH(".",Tabelle4[[#This Row],[Spalte4]],1)-1),SEARCH("DB",Tabelle4[[#This Row],[Spalte4]],1),20)</f>
        <v>#VALUE!</v>
      </c>
      <c r="P15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3" s="2" t="str">
        <f>IF(ISNUMBER(SEARCH(".",RIGHT(Tabelle4[[#This Row],[Spalte4]],2),1)),RIGHT(Tabelle4[[#This Row],[Spalte4]],1),"")</f>
        <v/>
      </c>
      <c r="R1523" t="e">
        <f>_xlfn.TEXTJOIN(" ",FALSE,Tabelle4[[#This Row],[H]],_xlfn.TEXTJOIN(".",TRUE,Tabelle4[[#This Row],[byte]],Tabelle4[[#This Row],[bit]]))</f>
        <v>#VALUE!</v>
      </c>
      <c r="S1523" t="str">
        <f xml:space="preserve"> "." &amp; SUBSTITUTE(SUBSTITUTE(Tabelle4[[#This Row],[Spalte3]],"[",""),"]","")</f>
        <v>.</v>
      </c>
      <c r="U1523" t="str">
        <f>IF(Tabelle4[[#This Row],[Spalte5]]="BOOL","BOOL",
IF(Tabelle4[[#This Row],[Spalte5]]="DEZ+/-",
IF(P1524-Tabelle4[[#This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3" s="4" t="e">
        <f>IF(Tabelle4[[#This Row],[Spalte5]] = "BOOL","0.1",P1524-Tabelle4[[#This Row],[byte]])</f>
        <v>#VALUE!</v>
      </c>
    </row>
    <row r="1524" spans="15:22" x14ac:dyDescent="0.25">
      <c r="O1524" t="e">
        <f>MID(LEFT(Tabelle4[[#This Row],[Spalte4]],SEARCH(".",Tabelle4[[#This Row],[Spalte4]],1)-1),SEARCH("DB",Tabelle4[[#This Row],[Spalte4]],1),20)</f>
        <v>#VALUE!</v>
      </c>
      <c r="P15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4" s="2" t="str">
        <f>IF(ISNUMBER(SEARCH(".",RIGHT(Tabelle4[[#This Row],[Spalte4]],2),1)),RIGHT(Tabelle4[[#This Row],[Spalte4]],1),"")</f>
        <v/>
      </c>
      <c r="R1524" t="e">
        <f>_xlfn.TEXTJOIN(" ",FALSE,Tabelle4[[#This Row],[H]],_xlfn.TEXTJOIN(".",TRUE,Tabelle4[[#This Row],[byte]],Tabelle4[[#This Row],[bit]]))</f>
        <v>#VALUE!</v>
      </c>
      <c r="S1524" t="str">
        <f xml:space="preserve"> "." &amp; SUBSTITUTE(SUBSTITUTE(Tabelle4[[#This Row],[Spalte3]],"[",""),"]","")</f>
        <v>.</v>
      </c>
      <c r="U1524" t="str">
        <f>IF(Tabelle4[[#This Row],[Spalte5]]="BOOL","BOOL",
IF(Tabelle4[[#This Row],[Spalte5]]="DEZ+/-",
IF(P1525-Tabelle4[[#This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4" s="4" t="e">
        <f>IF(Tabelle4[[#This Row],[Spalte5]] = "BOOL","0.1",P1525-Tabelle4[[#This Row],[byte]])</f>
        <v>#VALUE!</v>
      </c>
    </row>
    <row r="1525" spans="15:22" x14ac:dyDescent="0.25">
      <c r="O1525" t="e">
        <f>MID(LEFT(Tabelle4[[#This Row],[Spalte4]],SEARCH(".",Tabelle4[[#This Row],[Spalte4]],1)-1),SEARCH("DB",Tabelle4[[#This Row],[Spalte4]],1),20)</f>
        <v>#VALUE!</v>
      </c>
      <c r="P15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5" s="2" t="str">
        <f>IF(ISNUMBER(SEARCH(".",RIGHT(Tabelle4[[#This Row],[Spalte4]],2),1)),RIGHT(Tabelle4[[#This Row],[Spalte4]],1),"")</f>
        <v/>
      </c>
      <c r="R1525" t="e">
        <f>_xlfn.TEXTJOIN(" ",FALSE,Tabelle4[[#This Row],[H]],_xlfn.TEXTJOIN(".",TRUE,Tabelle4[[#This Row],[byte]],Tabelle4[[#This Row],[bit]]))</f>
        <v>#VALUE!</v>
      </c>
      <c r="S1525" t="str">
        <f xml:space="preserve"> "." &amp; SUBSTITUTE(SUBSTITUTE(Tabelle4[[#This Row],[Spalte3]],"[",""),"]","")</f>
        <v>.</v>
      </c>
      <c r="U1525" t="str">
        <f>IF(Tabelle4[[#This Row],[Spalte5]]="BOOL","BOOL",
IF(Tabelle4[[#This Row],[Spalte5]]="DEZ+/-",
IF(P1526-Tabelle4[[#This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5" s="4" t="e">
        <f>IF(Tabelle4[[#This Row],[Spalte5]] = "BOOL","0.1",P1526-Tabelle4[[#This Row],[byte]])</f>
        <v>#VALUE!</v>
      </c>
    </row>
    <row r="1526" spans="15:22" x14ac:dyDescent="0.25">
      <c r="O1526" t="e">
        <f>MID(LEFT(Tabelle4[[#This Row],[Spalte4]],SEARCH(".",Tabelle4[[#This Row],[Spalte4]],1)-1),SEARCH("DB",Tabelle4[[#This Row],[Spalte4]],1),20)</f>
        <v>#VALUE!</v>
      </c>
      <c r="P15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6" s="2" t="str">
        <f>IF(ISNUMBER(SEARCH(".",RIGHT(Tabelle4[[#This Row],[Spalte4]],2),1)),RIGHT(Tabelle4[[#This Row],[Spalte4]],1),"")</f>
        <v/>
      </c>
      <c r="R1526" t="e">
        <f>_xlfn.TEXTJOIN(" ",FALSE,Tabelle4[[#This Row],[H]],_xlfn.TEXTJOIN(".",TRUE,Tabelle4[[#This Row],[byte]],Tabelle4[[#This Row],[bit]]))</f>
        <v>#VALUE!</v>
      </c>
      <c r="S1526" t="str">
        <f xml:space="preserve"> "." &amp; SUBSTITUTE(SUBSTITUTE(Tabelle4[[#This Row],[Spalte3]],"[",""),"]","")</f>
        <v>.</v>
      </c>
      <c r="U1526" t="str">
        <f>IF(Tabelle4[[#This Row],[Spalte5]]="BOOL","BOOL",
IF(Tabelle4[[#This Row],[Spalte5]]="DEZ+/-",
IF(P1527-Tabelle4[[#This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6" s="4" t="e">
        <f>IF(Tabelle4[[#This Row],[Spalte5]] = "BOOL","0.1",P1527-Tabelle4[[#This Row],[byte]])</f>
        <v>#VALUE!</v>
      </c>
    </row>
    <row r="1527" spans="15:22" x14ac:dyDescent="0.25">
      <c r="O1527" t="e">
        <f>MID(LEFT(Tabelle4[[#This Row],[Spalte4]],SEARCH(".",Tabelle4[[#This Row],[Spalte4]],1)-1),SEARCH("DB",Tabelle4[[#This Row],[Spalte4]],1),20)</f>
        <v>#VALUE!</v>
      </c>
      <c r="P15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7" s="2" t="str">
        <f>IF(ISNUMBER(SEARCH(".",RIGHT(Tabelle4[[#This Row],[Spalte4]],2),1)),RIGHT(Tabelle4[[#This Row],[Spalte4]],1),"")</f>
        <v/>
      </c>
      <c r="R1527" t="e">
        <f>_xlfn.TEXTJOIN(" ",FALSE,Tabelle4[[#This Row],[H]],_xlfn.TEXTJOIN(".",TRUE,Tabelle4[[#This Row],[byte]],Tabelle4[[#This Row],[bit]]))</f>
        <v>#VALUE!</v>
      </c>
      <c r="S1527" t="str">
        <f xml:space="preserve"> "." &amp; SUBSTITUTE(SUBSTITUTE(Tabelle4[[#This Row],[Spalte3]],"[",""),"]","")</f>
        <v>.</v>
      </c>
      <c r="U1527" t="str">
        <f>IF(Tabelle4[[#This Row],[Spalte5]]="BOOL","BOOL",
IF(Tabelle4[[#This Row],[Spalte5]]="DEZ+/-",
IF(P1528-Tabelle4[[#This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7" s="4" t="e">
        <f>IF(Tabelle4[[#This Row],[Spalte5]] = "BOOL","0.1",P1528-Tabelle4[[#This Row],[byte]])</f>
        <v>#VALUE!</v>
      </c>
    </row>
    <row r="1528" spans="15:22" x14ac:dyDescent="0.25">
      <c r="O1528" t="e">
        <f>MID(LEFT(Tabelle4[[#This Row],[Spalte4]],SEARCH(".",Tabelle4[[#This Row],[Spalte4]],1)-1),SEARCH("DB",Tabelle4[[#This Row],[Spalte4]],1),20)</f>
        <v>#VALUE!</v>
      </c>
      <c r="P15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8" s="2" t="str">
        <f>IF(ISNUMBER(SEARCH(".",RIGHT(Tabelle4[[#This Row],[Spalte4]],2),1)),RIGHT(Tabelle4[[#This Row],[Spalte4]],1),"")</f>
        <v/>
      </c>
      <c r="R1528" t="e">
        <f>_xlfn.TEXTJOIN(" ",FALSE,Tabelle4[[#This Row],[H]],_xlfn.TEXTJOIN(".",TRUE,Tabelle4[[#This Row],[byte]],Tabelle4[[#This Row],[bit]]))</f>
        <v>#VALUE!</v>
      </c>
      <c r="S1528" t="str">
        <f xml:space="preserve"> "." &amp; SUBSTITUTE(SUBSTITUTE(Tabelle4[[#This Row],[Spalte3]],"[",""),"]","")</f>
        <v>.</v>
      </c>
      <c r="U1528" t="str">
        <f>IF(Tabelle4[[#This Row],[Spalte5]]="BOOL","BOOL",
IF(Tabelle4[[#This Row],[Spalte5]]="DEZ+/-",
IF(P1529-Tabelle4[[#This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8" s="4" t="e">
        <f>IF(Tabelle4[[#This Row],[Spalte5]] = "BOOL","0.1",P1529-Tabelle4[[#This Row],[byte]])</f>
        <v>#VALUE!</v>
      </c>
    </row>
    <row r="1529" spans="15:22" x14ac:dyDescent="0.25">
      <c r="O1529" t="e">
        <f>MID(LEFT(Tabelle4[[#This Row],[Spalte4]],SEARCH(".",Tabelle4[[#This Row],[Spalte4]],1)-1),SEARCH("DB",Tabelle4[[#This Row],[Spalte4]],1),20)</f>
        <v>#VALUE!</v>
      </c>
      <c r="P15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29" s="2" t="str">
        <f>IF(ISNUMBER(SEARCH(".",RIGHT(Tabelle4[[#This Row],[Spalte4]],2),1)),RIGHT(Tabelle4[[#This Row],[Spalte4]],1),"")</f>
        <v/>
      </c>
      <c r="R1529" t="e">
        <f>_xlfn.TEXTJOIN(" ",FALSE,Tabelle4[[#This Row],[H]],_xlfn.TEXTJOIN(".",TRUE,Tabelle4[[#This Row],[byte]],Tabelle4[[#This Row],[bit]]))</f>
        <v>#VALUE!</v>
      </c>
      <c r="S1529" t="str">
        <f xml:space="preserve"> "." &amp; SUBSTITUTE(SUBSTITUTE(Tabelle4[[#This Row],[Spalte3]],"[",""),"]","")</f>
        <v>.</v>
      </c>
      <c r="U1529" t="str">
        <f>IF(Tabelle4[[#This Row],[Spalte5]]="BOOL","BOOL",
IF(Tabelle4[[#This Row],[Spalte5]]="DEZ+/-",
IF(P1530-Tabelle4[[#This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29" s="4" t="e">
        <f>IF(Tabelle4[[#This Row],[Spalte5]] = "BOOL","0.1",P1530-Tabelle4[[#This Row],[byte]])</f>
        <v>#VALUE!</v>
      </c>
    </row>
    <row r="1530" spans="15:22" x14ac:dyDescent="0.25">
      <c r="O1530" t="e">
        <f>MID(LEFT(Tabelle4[[#This Row],[Spalte4]],SEARCH(".",Tabelle4[[#This Row],[Spalte4]],1)-1),SEARCH("DB",Tabelle4[[#This Row],[Spalte4]],1),20)</f>
        <v>#VALUE!</v>
      </c>
      <c r="P15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0" s="2" t="str">
        <f>IF(ISNUMBER(SEARCH(".",RIGHT(Tabelle4[[#This Row],[Spalte4]],2),1)),RIGHT(Tabelle4[[#This Row],[Spalte4]],1),"")</f>
        <v/>
      </c>
      <c r="R1530" t="e">
        <f>_xlfn.TEXTJOIN(" ",FALSE,Tabelle4[[#This Row],[H]],_xlfn.TEXTJOIN(".",TRUE,Tabelle4[[#This Row],[byte]],Tabelle4[[#This Row],[bit]]))</f>
        <v>#VALUE!</v>
      </c>
      <c r="S1530" t="str">
        <f xml:space="preserve"> "." &amp; SUBSTITUTE(SUBSTITUTE(Tabelle4[[#This Row],[Spalte3]],"[",""),"]","")</f>
        <v>.</v>
      </c>
      <c r="U1530" t="str">
        <f>IF(Tabelle4[[#This Row],[Spalte5]]="BOOL","BOOL",
IF(Tabelle4[[#This Row],[Spalte5]]="DEZ+/-",
IF(P1531-Tabelle4[[#This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0" s="4" t="e">
        <f>IF(Tabelle4[[#This Row],[Spalte5]] = "BOOL","0.1",P1531-Tabelle4[[#This Row],[byte]])</f>
        <v>#VALUE!</v>
      </c>
    </row>
    <row r="1531" spans="15:22" x14ac:dyDescent="0.25">
      <c r="O1531" t="e">
        <f>MID(LEFT(Tabelle4[[#This Row],[Spalte4]],SEARCH(".",Tabelle4[[#This Row],[Spalte4]],1)-1),SEARCH("DB",Tabelle4[[#This Row],[Spalte4]],1),20)</f>
        <v>#VALUE!</v>
      </c>
      <c r="P15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1" s="2" t="str">
        <f>IF(ISNUMBER(SEARCH(".",RIGHT(Tabelle4[[#This Row],[Spalte4]],2),1)),RIGHT(Tabelle4[[#This Row],[Spalte4]],1),"")</f>
        <v/>
      </c>
      <c r="R1531" t="e">
        <f>_xlfn.TEXTJOIN(" ",FALSE,Tabelle4[[#This Row],[H]],_xlfn.TEXTJOIN(".",TRUE,Tabelle4[[#This Row],[byte]],Tabelle4[[#This Row],[bit]]))</f>
        <v>#VALUE!</v>
      </c>
      <c r="S1531" t="str">
        <f xml:space="preserve"> "." &amp; SUBSTITUTE(SUBSTITUTE(Tabelle4[[#This Row],[Spalte3]],"[",""),"]","")</f>
        <v>.</v>
      </c>
      <c r="U1531" t="str">
        <f>IF(Tabelle4[[#This Row],[Spalte5]]="BOOL","BOOL",
IF(Tabelle4[[#This Row],[Spalte5]]="DEZ+/-",
IF(P1532-Tabelle4[[#This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1" s="4" t="e">
        <f>IF(Tabelle4[[#This Row],[Spalte5]] = "BOOL","0.1",P1532-Tabelle4[[#This Row],[byte]])</f>
        <v>#VALUE!</v>
      </c>
    </row>
    <row r="1532" spans="15:22" x14ac:dyDescent="0.25">
      <c r="O1532" t="e">
        <f>MID(LEFT(Tabelle4[[#This Row],[Spalte4]],SEARCH(".",Tabelle4[[#This Row],[Spalte4]],1)-1),SEARCH("DB",Tabelle4[[#This Row],[Spalte4]],1),20)</f>
        <v>#VALUE!</v>
      </c>
      <c r="P15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2" s="2" t="str">
        <f>IF(ISNUMBER(SEARCH(".",RIGHT(Tabelle4[[#This Row],[Spalte4]],2),1)),RIGHT(Tabelle4[[#This Row],[Spalte4]],1),"")</f>
        <v/>
      </c>
      <c r="R1532" t="e">
        <f>_xlfn.TEXTJOIN(" ",FALSE,Tabelle4[[#This Row],[H]],_xlfn.TEXTJOIN(".",TRUE,Tabelle4[[#This Row],[byte]],Tabelle4[[#This Row],[bit]]))</f>
        <v>#VALUE!</v>
      </c>
      <c r="S1532" t="str">
        <f xml:space="preserve"> "." &amp; SUBSTITUTE(SUBSTITUTE(Tabelle4[[#This Row],[Spalte3]],"[",""),"]","")</f>
        <v>.</v>
      </c>
      <c r="U1532" t="str">
        <f>IF(Tabelle4[[#This Row],[Spalte5]]="BOOL","BOOL",
IF(Tabelle4[[#This Row],[Spalte5]]="DEZ+/-",
IF(P1533-Tabelle4[[#This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2" s="4" t="e">
        <f>IF(Tabelle4[[#This Row],[Spalte5]] = "BOOL","0.1",P1533-Tabelle4[[#This Row],[byte]])</f>
        <v>#VALUE!</v>
      </c>
    </row>
    <row r="1533" spans="15:22" x14ac:dyDescent="0.25">
      <c r="O1533" t="e">
        <f>MID(LEFT(Tabelle4[[#This Row],[Spalte4]],SEARCH(".",Tabelle4[[#This Row],[Spalte4]],1)-1),SEARCH("DB",Tabelle4[[#This Row],[Spalte4]],1),20)</f>
        <v>#VALUE!</v>
      </c>
      <c r="P15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3" s="2" t="str">
        <f>IF(ISNUMBER(SEARCH(".",RIGHT(Tabelle4[[#This Row],[Spalte4]],2),1)),RIGHT(Tabelle4[[#This Row],[Spalte4]],1),"")</f>
        <v/>
      </c>
      <c r="R1533" t="e">
        <f>_xlfn.TEXTJOIN(" ",FALSE,Tabelle4[[#This Row],[H]],_xlfn.TEXTJOIN(".",TRUE,Tabelle4[[#This Row],[byte]],Tabelle4[[#This Row],[bit]]))</f>
        <v>#VALUE!</v>
      </c>
      <c r="S1533" t="str">
        <f xml:space="preserve"> "." &amp; SUBSTITUTE(SUBSTITUTE(Tabelle4[[#This Row],[Spalte3]],"[",""),"]","")</f>
        <v>.</v>
      </c>
      <c r="U1533" t="str">
        <f>IF(Tabelle4[[#This Row],[Spalte5]]="BOOL","BOOL",
IF(Tabelle4[[#This Row],[Spalte5]]="DEZ+/-",
IF(P1534-Tabelle4[[#This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3" s="4" t="e">
        <f>IF(Tabelle4[[#This Row],[Spalte5]] = "BOOL","0.1",P1534-Tabelle4[[#This Row],[byte]])</f>
        <v>#VALUE!</v>
      </c>
    </row>
    <row r="1534" spans="15:22" x14ac:dyDescent="0.25">
      <c r="O1534" t="e">
        <f>MID(LEFT(Tabelle4[[#This Row],[Spalte4]],SEARCH(".",Tabelle4[[#This Row],[Spalte4]],1)-1),SEARCH("DB",Tabelle4[[#This Row],[Spalte4]],1),20)</f>
        <v>#VALUE!</v>
      </c>
      <c r="P15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4" s="2" t="str">
        <f>IF(ISNUMBER(SEARCH(".",RIGHT(Tabelle4[[#This Row],[Spalte4]],2),1)),RIGHT(Tabelle4[[#This Row],[Spalte4]],1),"")</f>
        <v/>
      </c>
      <c r="R1534" t="e">
        <f>_xlfn.TEXTJOIN(" ",FALSE,Tabelle4[[#This Row],[H]],_xlfn.TEXTJOIN(".",TRUE,Tabelle4[[#This Row],[byte]],Tabelle4[[#This Row],[bit]]))</f>
        <v>#VALUE!</v>
      </c>
      <c r="S1534" t="str">
        <f xml:space="preserve"> "." &amp; SUBSTITUTE(SUBSTITUTE(Tabelle4[[#This Row],[Spalte3]],"[",""),"]","")</f>
        <v>.</v>
      </c>
      <c r="U1534" t="str">
        <f>IF(Tabelle4[[#This Row],[Spalte5]]="BOOL","BOOL",
IF(Tabelle4[[#This Row],[Spalte5]]="DEZ+/-",
IF(P1535-Tabelle4[[#This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4" s="4" t="e">
        <f>IF(Tabelle4[[#This Row],[Spalte5]] = "BOOL","0.1",P1535-Tabelle4[[#This Row],[byte]])</f>
        <v>#VALUE!</v>
      </c>
    </row>
    <row r="1535" spans="15:22" x14ac:dyDescent="0.25">
      <c r="O1535" t="e">
        <f>MID(LEFT(Tabelle4[[#This Row],[Spalte4]],SEARCH(".",Tabelle4[[#This Row],[Spalte4]],1)-1),SEARCH("DB",Tabelle4[[#This Row],[Spalte4]],1),20)</f>
        <v>#VALUE!</v>
      </c>
      <c r="P15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5" s="2" t="str">
        <f>IF(ISNUMBER(SEARCH(".",RIGHT(Tabelle4[[#This Row],[Spalte4]],2),1)),RIGHT(Tabelle4[[#This Row],[Spalte4]],1),"")</f>
        <v/>
      </c>
      <c r="R1535" t="e">
        <f>_xlfn.TEXTJOIN(" ",FALSE,Tabelle4[[#This Row],[H]],_xlfn.TEXTJOIN(".",TRUE,Tabelle4[[#This Row],[byte]],Tabelle4[[#This Row],[bit]]))</f>
        <v>#VALUE!</v>
      </c>
      <c r="S1535" t="str">
        <f xml:space="preserve"> "." &amp; SUBSTITUTE(SUBSTITUTE(Tabelle4[[#This Row],[Spalte3]],"[",""),"]","")</f>
        <v>.</v>
      </c>
      <c r="U1535" t="str">
        <f>IF(Tabelle4[[#This Row],[Spalte5]]="BOOL","BOOL",
IF(Tabelle4[[#This Row],[Spalte5]]="DEZ+/-",
IF(P1536-Tabelle4[[#This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5" s="4" t="e">
        <f>IF(Tabelle4[[#This Row],[Spalte5]] = "BOOL","0.1",P1536-Tabelle4[[#This Row],[byte]])</f>
        <v>#VALUE!</v>
      </c>
    </row>
    <row r="1536" spans="15:22" x14ac:dyDescent="0.25">
      <c r="O1536" t="e">
        <f>MID(LEFT(Tabelle4[[#This Row],[Spalte4]],SEARCH(".",Tabelle4[[#This Row],[Spalte4]],1)-1),SEARCH("DB",Tabelle4[[#This Row],[Spalte4]],1),20)</f>
        <v>#VALUE!</v>
      </c>
      <c r="P15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6" s="2" t="str">
        <f>IF(ISNUMBER(SEARCH(".",RIGHT(Tabelle4[[#This Row],[Spalte4]],2),1)),RIGHT(Tabelle4[[#This Row],[Spalte4]],1),"")</f>
        <v/>
      </c>
      <c r="R1536" t="e">
        <f>_xlfn.TEXTJOIN(" ",FALSE,Tabelle4[[#This Row],[H]],_xlfn.TEXTJOIN(".",TRUE,Tabelle4[[#This Row],[byte]],Tabelle4[[#This Row],[bit]]))</f>
        <v>#VALUE!</v>
      </c>
      <c r="S1536" t="str">
        <f xml:space="preserve"> "." &amp; SUBSTITUTE(SUBSTITUTE(Tabelle4[[#This Row],[Spalte3]],"[",""),"]","")</f>
        <v>.</v>
      </c>
      <c r="U1536" t="str">
        <f>IF(Tabelle4[[#This Row],[Spalte5]]="BOOL","BOOL",
IF(Tabelle4[[#This Row],[Spalte5]]="DEZ+/-",
IF(P1537-Tabelle4[[#This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6" s="4" t="e">
        <f>IF(Tabelle4[[#This Row],[Spalte5]] = "BOOL","0.1",P1537-Tabelle4[[#This Row],[byte]])</f>
        <v>#VALUE!</v>
      </c>
    </row>
    <row r="1537" spans="15:22" x14ac:dyDescent="0.25">
      <c r="O1537" t="e">
        <f>MID(LEFT(Tabelle4[[#This Row],[Spalte4]],SEARCH(".",Tabelle4[[#This Row],[Spalte4]],1)-1),SEARCH("DB",Tabelle4[[#This Row],[Spalte4]],1),20)</f>
        <v>#VALUE!</v>
      </c>
      <c r="P15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7" s="2" t="str">
        <f>IF(ISNUMBER(SEARCH(".",RIGHT(Tabelle4[[#This Row],[Spalte4]],2),1)),RIGHT(Tabelle4[[#This Row],[Spalte4]],1),"")</f>
        <v/>
      </c>
      <c r="R1537" t="e">
        <f>_xlfn.TEXTJOIN(" ",FALSE,Tabelle4[[#This Row],[H]],_xlfn.TEXTJOIN(".",TRUE,Tabelle4[[#This Row],[byte]],Tabelle4[[#This Row],[bit]]))</f>
        <v>#VALUE!</v>
      </c>
      <c r="S1537" t="str">
        <f xml:space="preserve"> "." &amp; SUBSTITUTE(SUBSTITUTE(Tabelle4[[#This Row],[Spalte3]],"[",""),"]","")</f>
        <v>.</v>
      </c>
      <c r="U1537" t="str">
        <f>IF(Tabelle4[[#This Row],[Spalte5]]="BOOL","BOOL",
IF(Tabelle4[[#This Row],[Spalte5]]="DEZ+/-",
IF(P1538-Tabelle4[[#This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7" s="4" t="e">
        <f>IF(Tabelle4[[#This Row],[Spalte5]] = "BOOL","0.1",P1538-Tabelle4[[#This Row],[byte]])</f>
        <v>#VALUE!</v>
      </c>
    </row>
    <row r="1538" spans="15:22" x14ac:dyDescent="0.25">
      <c r="O1538" t="e">
        <f>MID(LEFT(Tabelle4[[#This Row],[Spalte4]],SEARCH(".",Tabelle4[[#This Row],[Spalte4]],1)-1),SEARCH("DB",Tabelle4[[#This Row],[Spalte4]],1),20)</f>
        <v>#VALUE!</v>
      </c>
      <c r="P15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8" s="2" t="str">
        <f>IF(ISNUMBER(SEARCH(".",RIGHT(Tabelle4[[#This Row],[Spalte4]],2),1)),RIGHT(Tabelle4[[#This Row],[Spalte4]],1),"")</f>
        <v/>
      </c>
      <c r="R1538" t="e">
        <f>_xlfn.TEXTJOIN(" ",FALSE,Tabelle4[[#This Row],[H]],_xlfn.TEXTJOIN(".",TRUE,Tabelle4[[#This Row],[byte]],Tabelle4[[#This Row],[bit]]))</f>
        <v>#VALUE!</v>
      </c>
      <c r="S1538" t="str">
        <f xml:space="preserve"> "." &amp; SUBSTITUTE(SUBSTITUTE(Tabelle4[[#This Row],[Spalte3]],"[",""),"]","")</f>
        <v>.</v>
      </c>
      <c r="U1538" t="str">
        <f>IF(Tabelle4[[#This Row],[Spalte5]]="BOOL","BOOL",
IF(Tabelle4[[#This Row],[Spalte5]]="DEZ+/-",
IF(P1539-Tabelle4[[#This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8" s="4" t="e">
        <f>IF(Tabelle4[[#This Row],[Spalte5]] = "BOOL","0.1",P1539-Tabelle4[[#This Row],[byte]])</f>
        <v>#VALUE!</v>
      </c>
    </row>
    <row r="1539" spans="15:22" x14ac:dyDescent="0.25">
      <c r="O1539" t="e">
        <f>MID(LEFT(Tabelle4[[#This Row],[Spalte4]],SEARCH(".",Tabelle4[[#This Row],[Spalte4]],1)-1),SEARCH("DB",Tabelle4[[#This Row],[Spalte4]],1),20)</f>
        <v>#VALUE!</v>
      </c>
      <c r="P15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39" s="2" t="str">
        <f>IF(ISNUMBER(SEARCH(".",RIGHT(Tabelle4[[#This Row],[Spalte4]],2),1)),RIGHT(Tabelle4[[#This Row],[Spalte4]],1),"")</f>
        <v/>
      </c>
      <c r="R1539" t="e">
        <f>_xlfn.TEXTJOIN(" ",FALSE,Tabelle4[[#This Row],[H]],_xlfn.TEXTJOIN(".",TRUE,Tabelle4[[#This Row],[byte]],Tabelle4[[#This Row],[bit]]))</f>
        <v>#VALUE!</v>
      </c>
      <c r="S1539" t="str">
        <f xml:space="preserve"> "." &amp; SUBSTITUTE(SUBSTITUTE(Tabelle4[[#This Row],[Spalte3]],"[",""),"]","")</f>
        <v>.</v>
      </c>
      <c r="U1539" t="str">
        <f>IF(Tabelle4[[#This Row],[Spalte5]]="BOOL","BOOL",
IF(Tabelle4[[#This Row],[Spalte5]]="DEZ+/-",
IF(P1540-Tabelle4[[#This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39" s="4" t="e">
        <f>IF(Tabelle4[[#This Row],[Spalte5]] = "BOOL","0.1",P1540-Tabelle4[[#This Row],[byte]])</f>
        <v>#VALUE!</v>
      </c>
    </row>
    <row r="1540" spans="15:22" x14ac:dyDescent="0.25">
      <c r="O1540" t="e">
        <f>MID(LEFT(Tabelle4[[#This Row],[Spalte4]],SEARCH(".",Tabelle4[[#This Row],[Spalte4]],1)-1),SEARCH("DB",Tabelle4[[#This Row],[Spalte4]],1),20)</f>
        <v>#VALUE!</v>
      </c>
      <c r="P15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0" s="2" t="str">
        <f>IF(ISNUMBER(SEARCH(".",RIGHT(Tabelle4[[#This Row],[Spalte4]],2),1)),RIGHT(Tabelle4[[#This Row],[Spalte4]],1),"")</f>
        <v/>
      </c>
      <c r="R1540" t="e">
        <f>_xlfn.TEXTJOIN(" ",FALSE,Tabelle4[[#This Row],[H]],_xlfn.TEXTJOIN(".",TRUE,Tabelle4[[#This Row],[byte]],Tabelle4[[#This Row],[bit]]))</f>
        <v>#VALUE!</v>
      </c>
      <c r="S1540" t="str">
        <f xml:space="preserve"> "." &amp; SUBSTITUTE(SUBSTITUTE(Tabelle4[[#This Row],[Spalte3]],"[",""),"]","")</f>
        <v>.</v>
      </c>
      <c r="U1540" t="str">
        <f>IF(Tabelle4[[#This Row],[Spalte5]]="BOOL","BOOL",
IF(Tabelle4[[#This Row],[Spalte5]]="DEZ+/-",
IF(P1541-Tabelle4[[#This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0" s="4" t="e">
        <f>IF(Tabelle4[[#This Row],[Spalte5]] = "BOOL","0.1",P1541-Tabelle4[[#This Row],[byte]])</f>
        <v>#VALUE!</v>
      </c>
    </row>
    <row r="1541" spans="15:22" x14ac:dyDescent="0.25">
      <c r="O1541" t="e">
        <f>MID(LEFT(Tabelle4[[#This Row],[Spalte4]],SEARCH(".",Tabelle4[[#This Row],[Spalte4]],1)-1),SEARCH("DB",Tabelle4[[#This Row],[Spalte4]],1),20)</f>
        <v>#VALUE!</v>
      </c>
      <c r="P15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1" s="2" t="str">
        <f>IF(ISNUMBER(SEARCH(".",RIGHT(Tabelle4[[#This Row],[Spalte4]],2),1)),RIGHT(Tabelle4[[#This Row],[Spalte4]],1),"")</f>
        <v/>
      </c>
      <c r="R1541" t="e">
        <f>_xlfn.TEXTJOIN(" ",FALSE,Tabelle4[[#This Row],[H]],_xlfn.TEXTJOIN(".",TRUE,Tabelle4[[#This Row],[byte]],Tabelle4[[#This Row],[bit]]))</f>
        <v>#VALUE!</v>
      </c>
      <c r="S1541" t="str">
        <f xml:space="preserve"> "." &amp; SUBSTITUTE(SUBSTITUTE(Tabelle4[[#This Row],[Spalte3]],"[",""),"]","")</f>
        <v>.</v>
      </c>
      <c r="U1541" t="str">
        <f>IF(Tabelle4[[#This Row],[Spalte5]]="BOOL","BOOL",
IF(Tabelle4[[#This Row],[Spalte5]]="DEZ+/-",
IF(P1542-Tabelle4[[#This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1" s="4" t="e">
        <f>IF(Tabelle4[[#This Row],[Spalte5]] = "BOOL","0.1",P1542-Tabelle4[[#This Row],[byte]])</f>
        <v>#VALUE!</v>
      </c>
    </row>
    <row r="1542" spans="15:22" x14ac:dyDescent="0.25">
      <c r="O1542" t="e">
        <f>MID(LEFT(Tabelle4[[#This Row],[Spalte4]],SEARCH(".",Tabelle4[[#This Row],[Spalte4]],1)-1),SEARCH("DB",Tabelle4[[#This Row],[Spalte4]],1),20)</f>
        <v>#VALUE!</v>
      </c>
      <c r="P15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2" s="2" t="str">
        <f>IF(ISNUMBER(SEARCH(".",RIGHT(Tabelle4[[#This Row],[Spalte4]],2),1)),RIGHT(Tabelle4[[#This Row],[Spalte4]],1),"")</f>
        <v/>
      </c>
      <c r="R1542" t="e">
        <f>_xlfn.TEXTJOIN(" ",FALSE,Tabelle4[[#This Row],[H]],_xlfn.TEXTJOIN(".",TRUE,Tabelle4[[#This Row],[byte]],Tabelle4[[#This Row],[bit]]))</f>
        <v>#VALUE!</v>
      </c>
      <c r="S1542" t="str">
        <f xml:space="preserve"> "." &amp; SUBSTITUTE(SUBSTITUTE(Tabelle4[[#This Row],[Spalte3]],"[",""),"]","")</f>
        <v>.</v>
      </c>
      <c r="U1542" t="str">
        <f>IF(Tabelle4[[#This Row],[Spalte5]]="BOOL","BOOL",
IF(Tabelle4[[#This Row],[Spalte5]]="DEZ+/-",
IF(P1543-Tabelle4[[#This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2" s="4" t="e">
        <f>IF(Tabelle4[[#This Row],[Spalte5]] = "BOOL","0.1",P1543-Tabelle4[[#This Row],[byte]])</f>
        <v>#VALUE!</v>
      </c>
    </row>
    <row r="1543" spans="15:22" x14ac:dyDescent="0.25">
      <c r="O1543" t="e">
        <f>MID(LEFT(Tabelle4[[#This Row],[Spalte4]],SEARCH(".",Tabelle4[[#This Row],[Spalte4]],1)-1),SEARCH("DB",Tabelle4[[#This Row],[Spalte4]],1),20)</f>
        <v>#VALUE!</v>
      </c>
      <c r="P15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3" s="2" t="str">
        <f>IF(ISNUMBER(SEARCH(".",RIGHT(Tabelle4[[#This Row],[Spalte4]],2),1)),RIGHT(Tabelle4[[#This Row],[Spalte4]],1),"")</f>
        <v/>
      </c>
      <c r="R1543" t="e">
        <f>_xlfn.TEXTJOIN(" ",FALSE,Tabelle4[[#This Row],[H]],_xlfn.TEXTJOIN(".",TRUE,Tabelle4[[#This Row],[byte]],Tabelle4[[#This Row],[bit]]))</f>
        <v>#VALUE!</v>
      </c>
      <c r="S1543" t="str">
        <f xml:space="preserve"> "." &amp; SUBSTITUTE(SUBSTITUTE(Tabelle4[[#This Row],[Spalte3]],"[",""),"]","")</f>
        <v>.</v>
      </c>
      <c r="U1543" t="str">
        <f>IF(Tabelle4[[#This Row],[Spalte5]]="BOOL","BOOL",
IF(Tabelle4[[#This Row],[Spalte5]]="DEZ+/-",
IF(P1544-Tabelle4[[#This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3" s="4" t="e">
        <f>IF(Tabelle4[[#This Row],[Spalte5]] = "BOOL","0.1",P1544-Tabelle4[[#This Row],[byte]])</f>
        <v>#VALUE!</v>
      </c>
    </row>
    <row r="1544" spans="15:22" x14ac:dyDescent="0.25">
      <c r="O1544" t="e">
        <f>MID(LEFT(Tabelle4[[#This Row],[Spalte4]],SEARCH(".",Tabelle4[[#This Row],[Spalte4]],1)-1),SEARCH("DB",Tabelle4[[#This Row],[Spalte4]],1),20)</f>
        <v>#VALUE!</v>
      </c>
      <c r="P15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4" s="2" t="str">
        <f>IF(ISNUMBER(SEARCH(".",RIGHT(Tabelle4[[#This Row],[Spalte4]],2),1)),RIGHT(Tabelle4[[#This Row],[Spalte4]],1),"")</f>
        <v/>
      </c>
      <c r="R1544" t="e">
        <f>_xlfn.TEXTJOIN(" ",FALSE,Tabelle4[[#This Row],[H]],_xlfn.TEXTJOIN(".",TRUE,Tabelle4[[#This Row],[byte]],Tabelle4[[#This Row],[bit]]))</f>
        <v>#VALUE!</v>
      </c>
      <c r="S1544" t="str">
        <f xml:space="preserve"> "." &amp; SUBSTITUTE(SUBSTITUTE(Tabelle4[[#This Row],[Spalte3]],"[",""),"]","")</f>
        <v>.</v>
      </c>
      <c r="U1544" t="str">
        <f>IF(Tabelle4[[#This Row],[Spalte5]]="BOOL","BOOL",
IF(Tabelle4[[#This Row],[Spalte5]]="DEZ+/-",
IF(P1545-Tabelle4[[#This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4" s="4" t="e">
        <f>IF(Tabelle4[[#This Row],[Spalte5]] = "BOOL","0.1",P1545-Tabelle4[[#This Row],[byte]])</f>
        <v>#VALUE!</v>
      </c>
    </row>
    <row r="1545" spans="15:22" x14ac:dyDescent="0.25">
      <c r="O1545" t="e">
        <f>MID(LEFT(Tabelle4[[#This Row],[Spalte4]],SEARCH(".",Tabelle4[[#This Row],[Spalte4]],1)-1),SEARCH("DB",Tabelle4[[#This Row],[Spalte4]],1),20)</f>
        <v>#VALUE!</v>
      </c>
      <c r="P15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5" s="2" t="str">
        <f>IF(ISNUMBER(SEARCH(".",RIGHT(Tabelle4[[#This Row],[Spalte4]],2),1)),RIGHT(Tabelle4[[#This Row],[Spalte4]],1),"")</f>
        <v/>
      </c>
      <c r="R1545" t="e">
        <f>_xlfn.TEXTJOIN(" ",FALSE,Tabelle4[[#This Row],[H]],_xlfn.TEXTJOIN(".",TRUE,Tabelle4[[#This Row],[byte]],Tabelle4[[#This Row],[bit]]))</f>
        <v>#VALUE!</v>
      </c>
      <c r="S1545" t="str">
        <f xml:space="preserve"> "." &amp; SUBSTITUTE(SUBSTITUTE(Tabelle4[[#This Row],[Spalte3]],"[",""),"]","")</f>
        <v>.</v>
      </c>
      <c r="U1545" t="str">
        <f>IF(Tabelle4[[#This Row],[Spalte5]]="BOOL","BOOL",
IF(Tabelle4[[#This Row],[Spalte5]]="DEZ+/-",
IF(P1546-Tabelle4[[#This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5" s="4" t="e">
        <f>IF(Tabelle4[[#This Row],[Spalte5]] = "BOOL","0.1",P1546-Tabelle4[[#This Row],[byte]])</f>
        <v>#VALUE!</v>
      </c>
    </row>
    <row r="1546" spans="15:22" x14ac:dyDescent="0.25">
      <c r="O1546" t="e">
        <f>MID(LEFT(Tabelle4[[#This Row],[Spalte4]],SEARCH(".",Tabelle4[[#This Row],[Spalte4]],1)-1),SEARCH("DB",Tabelle4[[#This Row],[Spalte4]],1),20)</f>
        <v>#VALUE!</v>
      </c>
      <c r="P15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6" s="2" t="str">
        <f>IF(ISNUMBER(SEARCH(".",RIGHT(Tabelle4[[#This Row],[Spalte4]],2),1)),RIGHT(Tabelle4[[#This Row],[Spalte4]],1),"")</f>
        <v/>
      </c>
      <c r="R1546" t="e">
        <f>_xlfn.TEXTJOIN(" ",FALSE,Tabelle4[[#This Row],[H]],_xlfn.TEXTJOIN(".",TRUE,Tabelle4[[#This Row],[byte]],Tabelle4[[#This Row],[bit]]))</f>
        <v>#VALUE!</v>
      </c>
      <c r="S1546" t="str">
        <f xml:space="preserve"> "." &amp; SUBSTITUTE(SUBSTITUTE(Tabelle4[[#This Row],[Spalte3]],"[",""),"]","")</f>
        <v>.</v>
      </c>
      <c r="U1546" t="str">
        <f>IF(Tabelle4[[#This Row],[Spalte5]]="BOOL","BOOL",
IF(Tabelle4[[#This Row],[Spalte5]]="DEZ+/-",
IF(P1547-Tabelle4[[#This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6" s="4" t="e">
        <f>IF(Tabelle4[[#This Row],[Spalte5]] = "BOOL","0.1",P1547-Tabelle4[[#This Row],[byte]])</f>
        <v>#VALUE!</v>
      </c>
    </row>
    <row r="1547" spans="15:22" x14ac:dyDescent="0.25">
      <c r="O1547" t="e">
        <f>MID(LEFT(Tabelle4[[#This Row],[Spalte4]],SEARCH(".",Tabelle4[[#This Row],[Spalte4]],1)-1),SEARCH("DB",Tabelle4[[#This Row],[Spalte4]],1),20)</f>
        <v>#VALUE!</v>
      </c>
      <c r="P15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7" s="2" t="str">
        <f>IF(ISNUMBER(SEARCH(".",RIGHT(Tabelle4[[#This Row],[Spalte4]],2),1)),RIGHT(Tabelle4[[#This Row],[Spalte4]],1),"")</f>
        <v/>
      </c>
      <c r="R1547" t="e">
        <f>_xlfn.TEXTJOIN(" ",FALSE,Tabelle4[[#This Row],[H]],_xlfn.TEXTJOIN(".",TRUE,Tabelle4[[#This Row],[byte]],Tabelle4[[#This Row],[bit]]))</f>
        <v>#VALUE!</v>
      </c>
      <c r="S1547" t="str">
        <f xml:space="preserve"> "." &amp; SUBSTITUTE(SUBSTITUTE(Tabelle4[[#This Row],[Spalte3]],"[",""),"]","")</f>
        <v>.</v>
      </c>
      <c r="U1547" t="str">
        <f>IF(Tabelle4[[#This Row],[Spalte5]]="BOOL","BOOL",
IF(Tabelle4[[#This Row],[Spalte5]]="DEZ+/-",
IF(P1548-Tabelle4[[#This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7" s="4" t="e">
        <f>IF(Tabelle4[[#This Row],[Spalte5]] = "BOOL","0.1",P1548-Tabelle4[[#This Row],[byte]])</f>
        <v>#VALUE!</v>
      </c>
    </row>
    <row r="1548" spans="15:22" x14ac:dyDescent="0.25">
      <c r="O1548" t="e">
        <f>MID(LEFT(Tabelle4[[#This Row],[Spalte4]],SEARCH(".",Tabelle4[[#This Row],[Spalte4]],1)-1),SEARCH("DB",Tabelle4[[#This Row],[Spalte4]],1),20)</f>
        <v>#VALUE!</v>
      </c>
      <c r="P15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8" s="2" t="str">
        <f>IF(ISNUMBER(SEARCH(".",RIGHT(Tabelle4[[#This Row],[Spalte4]],2),1)),RIGHT(Tabelle4[[#This Row],[Spalte4]],1),"")</f>
        <v/>
      </c>
      <c r="R1548" t="e">
        <f>_xlfn.TEXTJOIN(" ",FALSE,Tabelle4[[#This Row],[H]],_xlfn.TEXTJOIN(".",TRUE,Tabelle4[[#This Row],[byte]],Tabelle4[[#This Row],[bit]]))</f>
        <v>#VALUE!</v>
      </c>
      <c r="S1548" t="str">
        <f xml:space="preserve"> "." &amp; SUBSTITUTE(SUBSTITUTE(Tabelle4[[#This Row],[Spalte3]],"[",""),"]","")</f>
        <v>.</v>
      </c>
      <c r="U1548" t="str">
        <f>IF(Tabelle4[[#This Row],[Spalte5]]="BOOL","BOOL",
IF(Tabelle4[[#This Row],[Spalte5]]="DEZ+/-",
IF(P1549-Tabelle4[[#This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8" s="4" t="e">
        <f>IF(Tabelle4[[#This Row],[Spalte5]] = "BOOL","0.1",P1549-Tabelle4[[#This Row],[byte]])</f>
        <v>#VALUE!</v>
      </c>
    </row>
    <row r="1549" spans="15:22" x14ac:dyDescent="0.25">
      <c r="O1549" t="e">
        <f>MID(LEFT(Tabelle4[[#This Row],[Spalte4]],SEARCH(".",Tabelle4[[#This Row],[Spalte4]],1)-1),SEARCH("DB",Tabelle4[[#This Row],[Spalte4]],1),20)</f>
        <v>#VALUE!</v>
      </c>
      <c r="P15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49" s="2" t="str">
        <f>IF(ISNUMBER(SEARCH(".",RIGHT(Tabelle4[[#This Row],[Spalte4]],2),1)),RIGHT(Tabelle4[[#This Row],[Spalte4]],1),"")</f>
        <v/>
      </c>
      <c r="R1549" t="e">
        <f>_xlfn.TEXTJOIN(" ",FALSE,Tabelle4[[#This Row],[H]],_xlfn.TEXTJOIN(".",TRUE,Tabelle4[[#This Row],[byte]],Tabelle4[[#This Row],[bit]]))</f>
        <v>#VALUE!</v>
      </c>
      <c r="S1549" t="str">
        <f xml:space="preserve"> "." &amp; SUBSTITUTE(SUBSTITUTE(Tabelle4[[#This Row],[Spalte3]],"[",""),"]","")</f>
        <v>.</v>
      </c>
      <c r="U1549" t="str">
        <f>IF(Tabelle4[[#This Row],[Spalte5]]="BOOL","BOOL",
IF(Tabelle4[[#This Row],[Spalte5]]="DEZ+/-",
IF(P1550-Tabelle4[[#This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49" s="4" t="e">
        <f>IF(Tabelle4[[#This Row],[Spalte5]] = "BOOL","0.1",P1550-Tabelle4[[#This Row],[byte]])</f>
        <v>#VALUE!</v>
      </c>
    </row>
    <row r="1550" spans="15:22" x14ac:dyDescent="0.25">
      <c r="O1550" t="e">
        <f>MID(LEFT(Tabelle4[[#This Row],[Spalte4]],SEARCH(".",Tabelle4[[#This Row],[Spalte4]],1)-1),SEARCH("DB",Tabelle4[[#This Row],[Spalte4]],1),20)</f>
        <v>#VALUE!</v>
      </c>
      <c r="P15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0" s="2" t="str">
        <f>IF(ISNUMBER(SEARCH(".",RIGHT(Tabelle4[[#This Row],[Spalte4]],2),1)),RIGHT(Tabelle4[[#This Row],[Spalte4]],1),"")</f>
        <v/>
      </c>
      <c r="R1550" t="e">
        <f>_xlfn.TEXTJOIN(" ",FALSE,Tabelle4[[#This Row],[H]],_xlfn.TEXTJOIN(".",TRUE,Tabelle4[[#This Row],[byte]],Tabelle4[[#This Row],[bit]]))</f>
        <v>#VALUE!</v>
      </c>
      <c r="S1550" t="str">
        <f xml:space="preserve"> "." &amp; SUBSTITUTE(SUBSTITUTE(Tabelle4[[#This Row],[Spalte3]],"[",""),"]","")</f>
        <v>.</v>
      </c>
      <c r="U1550" t="str">
        <f>IF(Tabelle4[[#This Row],[Spalte5]]="BOOL","BOOL",
IF(Tabelle4[[#This Row],[Spalte5]]="DEZ+/-",
IF(P1551-Tabelle4[[#This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0" s="4" t="e">
        <f>IF(Tabelle4[[#This Row],[Spalte5]] = "BOOL","0.1",P1551-Tabelle4[[#This Row],[byte]])</f>
        <v>#VALUE!</v>
      </c>
    </row>
    <row r="1551" spans="15:22" x14ac:dyDescent="0.25">
      <c r="O1551" t="e">
        <f>MID(LEFT(Tabelle4[[#This Row],[Spalte4]],SEARCH(".",Tabelle4[[#This Row],[Spalte4]],1)-1),SEARCH("DB",Tabelle4[[#This Row],[Spalte4]],1),20)</f>
        <v>#VALUE!</v>
      </c>
      <c r="P15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1" s="2" t="str">
        <f>IF(ISNUMBER(SEARCH(".",RIGHT(Tabelle4[[#This Row],[Spalte4]],2),1)),RIGHT(Tabelle4[[#This Row],[Spalte4]],1),"")</f>
        <v/>
      </c>
      <c r="R1551" t="e">
        <f>_xlfn.TEXTJOIN(" ",FALSE,Tabelle4[[#This Row],[H]],_xlfn.TEXTJOIN(".",TRUE,Tabelle4[[#This Row],[byte]],Tabelle4[[#This Row],[bit]]))</f>
        <v>#VALUE!</v>
      </c>
      <c r="S1551" t="str">
        <f xml:space="preserve"> "." &amp; SUBSTITUTE(SUBSTITUTE(Tabelle4[[#This Row],[Spalte3]],"[",""),"]","")</f>
        <v>.</v>
      </c>
      <c r="U1551" t="str">
        <f>IF(Tabelle4[[#This Row],[Spalte5]]="BOOL","BOOL",
IF(Tabelle4[[#This Row],[Spalte5]]="DEZ+/-",
IF(P1552-Tabelle4[[#This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1" s="4" t="e">
        <f>IF(Tabelle4[[#This Row],[Spalte5]] = "BOOL","0.1",P1552-Tabelle4[[#This Row],[byte]])</f>
        <v>#VALUE!</v>
      </c>
    </row>
    <row r="1552" spans="15:22" x14ac:dyDescent="0.25">
      <c r="O1552" t="e">
        <f>MID(LEFT(Tabelle4[[#This Row],[Spalte4]],SEARCH(".",Tabelle4[[#This Row],[Spalte4]],1)-1),SEARCH("DB",Tabelle4[[#This Row],[Spalte4]],1),20)</f>
        <v>#VALUE!</v>
      </c>
      <c r="P15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2" s="2" t="str">
        <f>IF(ISNUMBER(SEARCH(".",RIGHT(Tabelle4[[#This Row],[Spalte4]],2),1)),RIGHT(Tabelle4[[#This Row],[Spalte4]],1),"")</f>
        <v/>
      </c>
      <c r="R1552" t="e">
        <f>_xlfn.TEXTJOIN(" ",FALSE,Tabelle4[[#This Row],[H]],_xlfn.TEXTJOIN(".",TRUE,Tabelle4[[#This Row],[byte]],Tabelle4[[#This Row],[bit]]))</f>
        <v>#VALUE!</v>
      </c>
      <c r="S1552" t="str">
        <f xml:space="preserve"> "." &amp; SUBSTITUTE(SUBSTITUTE(Tabelle4[[#This Row],[Spalte3]],"[",""),"]","")</f>
        <v>.</v>
      </c>
      <c r="U1552" t="str">
        <f>IF(Tabelle4[[#This Row],[Spalte5]]="BOOL","BOOL",
IF(Tabelle4[[#This Row],[Spalte5]]="DEZ+/-",
IF(P1553-Tabelle4[[#This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2" s="4" t="e">
        <f>IF(Tabelle4[[#This Row],[Spalte5]] = "BOOL","0.1",P1553-Tabelle4[[#This Row],[byte]])</f>
        <v>#VALUE!</v>
      </c>
    </row>
    <row r="1553" spans="15:22" x14ac:dyDescent="0.25">
      <c r="O1553" t="e">
        <f>MID(LEFT(Tabelle4[[#This Row],[Spalte4]],SEARCH(".",Tabelle4[[#This Row],[Spalte4]],1)-1),SEARCH("DB",Tabelle4[[#This Row],[Spalte4]],1),20)</f>
        <v>#VALUE!</v>
      </c>
      <c r="P15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3" s="2" t="str">
        <f>IF(ISNUMBER(SEARCH(".",RIGHT(Tabelle4[[#This Row],[Spalte4]],2),1)),RIGHT(Tabelle4[[#This Row],[Spalte4]],1),"")</f>
        <v/>
      </c>
      <c r="R1553" t="e">
        <f>_xlfn.TEXTJOIN(" ",FALSE,Tabelle4[[#This Row],[H]],_xlfn.TEXTJOIN(".",TRUE,Tabelle4[[#This Row],[byte]],Tabelle4[[#This Row],[bit]]))</f>
        <v>#VALUE!</v>
      </c>
      <c r="S1553" t="str">
        <f xml:space="preserve"> "." &amp; SUBSTITUTE(SUBSTITUTE(Tabelle4[[#This Row],[Spalte3]],"[",""),"]","")</f>
        <v>.</v>
      </c>
      <c r="U1553" t="str">
        <f>IF(Tabelle4[[#This Row],[Spalte5]]="BOOL","BOOL",
IF(Tabelle4[[#This Row],[Spalte5]]="DEZ+/-",
IF(P1554-Tabelle4[[#This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3" s="4" t="e">
        <f>IF(Tabelle4[[#This Row],[Spalte5]] = "BOOL","0.1",P1554-Tabelle4[[#This Row],[byte]])</f>
        <v>#VALUE!</v>
      </c>
    </row>
    <row r="1554" spans="15:22" x14ac:dyDescent="0.25">
      <c r="O1554" t="e">
        <f>MID(LEFT(Tabelle4[[#This Row],[Spalte4]],SEARCH(".",Tabelle4[[#This Row],[Spalte4]],1)-1),SEARCH("DB",Tabelle4[[#This Row],[Spalte4]],1),20)</f>
        <v>#VALUE!</v>
      </c>
      <c r="P15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4" s="2" t="str">
        <f>IF(ISNUMBER(SEARCH(".",RIGHT(Tabelle4[[#This Row],[Spalte4]],2),1)),RIGHT(Tabelle4[[#This Row],[Spalte4]],1),"")</f>
        <v/>
      </c>
      <c r="R1554" t="e">
        <f>_xlfn.TEXTJOIN(" ",FALSE,Tabelle4[[#This Row],[H]],_xlfn.TEXTJOIN(".",TRUE,Tabelle4[[#This Row],[byte]],Tabelle4[[#This Row],[bit]]))</f>
        <v>#VALUE!</v>
      </c>
      <c r="S1554" t="str">
        <f xml:space="preserve"> "." &amp; SUBSTITUTE(SUBSTITUTE(Tabelle4[[#This Row],[Spalte3]],"[",""),"]","")</f>
        <v>.</v>
      </c>
      <c r="U1554" t="str">
        <f>IF(Tabelle4[[#This Row],[Spalte5]]="BOOL","BOOL",
IF(Tabelle4[[#This Row],[Spalte5]]="DEZ+/-",
IF(P1555-Tabelle4[[#This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4" s="4" t="e">
        <f>IF(Tabelle4[[#This Row],[Spalte5]] = "BOOL","0.1",P1555-Tabelle4[[#This Row],[byte]])</f>
        <v>#VALUE!</v>
      </c>
    </row>
    <row r="1555" spans="15:22" x14ac:dyDescent="0.25">
      <c r="O1555" t="e">
        <f>MID(LEFT(Tabelle4[[#This Row],[Spalte4]],SEARCH(".",Tabelle4[[#This Row],[Spalte4]],1)-1),SEARCH("DB",Tabelle4[[#This Row],[Spalte4]],1),20)</f>
        <v>#VALUE!</v>
      </c>
      <c r="P15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5" s="2" t="str">
        <f>IF(ISNUMBER(SEARCH(".",RIGHT(Tabelle4[[#This Row],[Spalte4]],2),1)),RIGHT(Tabelle4[[#This Row],[Spalte4]],1),"")</f>
        <v/>
      </c>
      <c r="R1555" t="e">
        <f>_xlfn.TEXTJOIN(" ",FALSE,Tabelle4[[#This Row],[H]],_xlfn.TEXTJOIN(".",TRUE,Tabelle4[[#This Row],[byte]],Tabelle4[[#This Row],[bit]]))</f>
        <v>#VALUE!</v>
      </c>
      <c r="S1555" t="str">
        <f xml:space="preserve"> "." &amp; SUBSTITUTE(SUBSTITUTE(Tabelle4[[#This Row],[Spalte3]],"[",""),"]","")</f>
        <v>.</v>
      </c>
      <c r="U1555" t="str">
        <f>IF(Tabelle4[[#This Row],[Spalte5]]="BOOL","BOOL",
IF(Tabelle4[[#This Row],[Spalte5]]="DEZ+/-",
IF(P1556-Tabelle4[[#This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5" s="4" t="e">
        <f>IF(Tabelle4[[#This Row],[Spalte5]] = "BOOL","0.1",P1556-Tabelle4[[#This Row],[byte]])</f>
        <v>#VALUE!</v>
      </c>
    </row>
    <row r="1556" spans="15:22" x14ac:dyDescent="0.25">
      <c r="O1556" t="e">
        <f>MID(LEFT(Tabelle4[[#This Row],[Spalte4]],SEARCH(".",Tabelle4[[#This Row],[Spalte4]],1)-1),SEARCH("DB",Tabelle4[[#This Row],[Spalte4]],1),20)</f>
        <v>#VALUE!</v>
      </c>
      <c r="P15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6" s="2" t="str">
        <f>IF(ISNUMBER(SEARCH(".",RIGHT(Tabelle4[[#This Row],[Spalte4]],2),1)),RIGHT(Tabelle4[[#This Row],[Spalte4]],1),"")</f>
        <v/>
      </c>
      <c r="R1556" t="e">
        <f>_xlfn.TEXTJOIN(" ",FALSE,Tabelle4[[#This Row],[H]],_xlfn.TEXTJOIN(".",TRUE,Tabelle4[[#This Row],[byte]],Tabelle4[[#This Row],[bit]]))</f>
        <v>#VALUE!</v>
      </c>
      <c r="S1556" t="str">
        <f xml:space="preserve"> "." &amp; SUBSTITUTE(SUBSTITUTE(Tabelle4[[#This Row],[Spalte3]],"[",""),"]","")</f>
        <v>.</v>
      </c>
      <c r="U1556" t="str">
        <f>IF(Tabelle4[[#This Row],[Spalte5]]="BOOL","BOOL",
IF(Tabelle4[[#This Row],[Spalte5]]="DEZ+/-",
IF(P1557-Tabelle4[[#This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6" s="4" t="e">
        <f>IF(Tabelle4[[#This Row],[Spalte5]] = "BOOL","0.1",P1557-Tabelle4[[#This Row],[byte]])</f>
        <v>#VALUE!</v>
      </c>
    </row>
    <row r="1557" spans="15:22" x14ac:dyDescent="0.25">
      <c r="O1557" t="e">
        <f>MID(LEFT(Tabelle4[[#This Row],[Spalte4]],SEARCH(".",Tabelle4[[#This Row],[Spalte4]],1)-1),SEARCH("DB",Tabelle4[[#This Row],[Spalte4]],1),20)</f>
        <v>#VALUE!</v>
      </c>
      <c r="P15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7" s="2" t="str">
        <f>IF(ISNUMBER(SEARCH(".",RIGHT(Tabelle4[[#This Row],[Spalte4]],2),1)),RIGHT(Tabelle4[[#This Row],[Spalte4]],1),"")</f>
        <v/>
      </c>
      <c r="R1557" t="e">
        <f>_xlfn.TEXTJOIN(" ",FALSE,Tabelle4[[#This Row],[H]],_xlfn.TEXTJOIN(".",TRUE,Tabelle4[[#This Row],[byte]],Tabelle4[[#This Row],[bit]]))</f>
        <v>#VALUE!</v>
      </c>
      <c r="S1557" t="str">
        <f xml:space="preserve"> "." &amp; SUBSTITUTE(SUBSTITUTE(Tabelle4[[#This Row],[Spalte3]],"[",""),"]","")</f>
        <v>.</v>
      </c>
      <c r="U1557" t="str">
        <f>IF(Tabelle4[[#This Row],[Spalte5]]="BOOL","BOOL",
IF(Tabelle4[[#This Row],[Spalte5]]="DEZ+/-",
IF(P1558-Tabelle4[[#This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7" s="4" t="e">
        <f>IF(Tabelle4[[#This Row],[Spalte5]] = "BOOL","0.1",P1558-Tabelle4[[#This Row],[byte]])</f>
        <v>#VALUE!</v>
      </c>
    </row>
    <row r="1558" spans="15:22" x14ac:dyDescent="0.25">
      <c r="O1558" t="e">
        <f>MID(LEFT(Tabelle4[[#This Row],[Spalte4]],SEARCH(".",Tabelle4[[#This Row],[Spalte4]],1)-1),SEARCH("DB",Tabelle4[[#This Row],[Spalte4]],1),20)</f>
        <v>#VALUE!</v>
      </c>
      <c r="P15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8" s="2" t="str">
        <f>IF(ISNUMBER(SEARCH(".",RIGHT(Tabelle4[[#This Row],[Spalte4]],2),1)),RIGHT(Tabelle4[[#This Row],[Spalte4]],1),"")</f>
        <v/>
      </c>
      <c r="R1558" t="e">
        <f>_xlfn.TEXTJOIN(" ",FALSE,Tabelle4[[#This Row],[H]],_xlfn.TEXTJOIN(".",TRUE,Tabelle4[[#This Row],[byte]],Tabelle4[[#This Row],[bit]]))</f>
        <v>#VALUE!</v>
      </c>
      <c r="S1558" t="str">
        <f xml:space="preserve"> "." &amp; SUBSTITUTE(SUBSTITUTE(Tabelle4[[#This Row],[Spalte3]],"[",""),"]","")</f>
        <v>.</v>
      </c>
      <c r="U1558" t="str">
        <f>IF(Tabelle4[[#This Row],[Spalte5]]="BOOL","BOOL",
IF(Tabelle4[[#This Row],[Spalte5]]="DEZ+/-",
IF(P1559-Tabelle4[[#This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8" s="4" t="e">
        <f>IF(Tabelle4[[#This Row],[Spalte5]] = "BOOL","0.1",P1559-Tabelle4[[#This Row],[byte]])</f>
        <v>#VALUE!</v>
      </c>
    </row>
    <row r="1559" spans="15:22" x14ac:dyDescent="0.25">
      <c r="O1559" t="e">
        <f>MID(LEFT(Tabelle4[[#This Row],[Spalte4]],SEARCH(".",Tabelle4[[#This Row],[Spalte4]],1)-1),SEARCH("DB",Tabelle4[[#This Row],[Spalte4]],1),20)</f>
        <v>#VALUE!</v>
      </c>
      <c r="P15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59" s="2" t="str">
        <f>IF(ISNUMBER(SEARCH(".",RIGHT(Tabelle4[[#This Row],[Spalte4]],2),1)),RIGHT(Tabelle4[[#This Row],[Spalte4]],1),"")</f>
        <v/>
      </c>
      <c r="R1559" t="e">
        <f>_xlfn.TEXTJOIN(" ",FALSE,Tabelle4[[#This Row],[H]],_xlfn.TEXTJOIN(".",TRUE,Tabelle4[[#This Row],[byte]],Tabelle4[[#This Row],[bit]]))</f>
        <v>#VALUE!</v>
      </c>
      <c r="S1559" t="str">
        <f xml:space="preserve"> "." &amp; SUBSTITUTE(SUBSTITUTE(Tabelle4[[#This Row],[Spalte3]],"[",""),"]","")</f>
        <v>.</v>
      </c>
      <c r="U1559" t="str">
        <f>IF(Tabelle4[[#This Row],[Spalte5]]="BOOL","BOOL",
IF(Tabelle4[[#This Row],[Spalte5]]="DEZ+/-",
IF(P1560-Tabelle4[[#This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59" s="4" t="e">
        <f>IF(Tabelle4[[#This Row],[Spalte5]] = "BOOL","0.1",P1560-Tabelle4[[#This Row],[byte]])</f>
        <v>#VALUE!</v>
      </c>
    </row>
    <row r="1560" spans="15:22" x14ac:dyDescent="0.25">
      <c r="O1560" t="e">
        <f>MID(LEFT(Tabelle4[[#This Row],[Spalte4]],SEARCH(".",Tabelle4[[#This Row],[Spalte4]],1)-1),SEARCH("DB",Tabelle4[[#This Row],[Spalte4]],1),20)</f>
        <v>#VALUE!</v>
      </c>
      <c r="P15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0" s="2" t="str">
        <f>IF(ISNUMBER(SEARCH(".",RIGHT(Tabelle4[[#This Row],[Spalte4]],2),1)),RIGHT(Tabelle4[[#This Row],[Spalte4]],1),"")</f>
        <v/>
      </c>
      <c r="R1560" t="e">
        <f>_xlfn.TEXTJOIN(" ",FALSE,Tabelle4[[#This Row],[H]],_xlfn.TEXTJOIN(".",TRUE,Tabelle4[[#This Row],[byte]],Tabelle4[[#This Row],[bit]]))</f>
        <v>#VALUE!</v>
      </c>
      <c r="S1560" t="str">
        <f xml:space="preserve"> "." &amp; SUBSTITUTE(SUBSTITUTE(Tabelle4[[#This Row],[Spalte3]],"[",""),"]","")</f>
        <v>.</v>
      </c>
      <c r="U1560" t="str">
        <f>IF(Tabelle4[[#This Row],[Spalte5]]="BOOL","BOOL",
IF(Tabelle4[[#This Row],[Spalte5]]="DEZ+/-",
IF(P1561-Tabelle4[[#This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0" s="4" t="e">
        <f>IF(Tabelle4[[#This Row],[Spalte5]] = "BOOL","0.1",P1561-Tabelle4[[#This Row],[byte]])</f>
        <v>#VALUE!</v>
      </c>
    </row>
    <row r="1561" spans="15:22" x14ac:dyDescent="0.25">
      <c r="O1561" t="e">
        <f>MID(LEFT(Tabelle4[[#This Row],[Spalte4]],SEARCH(".",Tabelle4[[#This Row],[Spalte4]],1)-1),SEARCH("DB",Tabelle4[[#This Row],[Spalte4]],1),20)</f>
        <v>#VALUE!</v>
      </c>
      <c r="P15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1" s="2" t="str">
        <f>IF(ISNUMBER(SEARCH(".",RIGHT(Tabelle4[[#This Row],[Spalte4]],2),1)),RIGHT(Tabelle4[[#This Row],[Spalte4]],1),"")</f>
        <v/>
      </c>
      <c r="R1561" t="e">
        <f>_xlfn.TEXTJOIN(" ",FALSE,Tabelle4[[#This Row],[H]],_xlfn.TEXTJOIN(".",TRUE,Tabelle4[[#This Row],[byte]],Tabelle4[[#This Row],[bit]]))</f>
        <v>#VALUE!</v>
      </c>
      <c r="S1561" t="str">
        <f xml:space="preserve"> "." &amp; SUBSTITUTE(SUBSTITUTE(Tabelle4[[#This Row],[Spalte3]],"[",""),"]","")</f>
        <v>.</v>
      </c>
      <c r="U1561" t="str">
        <f>IF(Tabelle4[[#This Row],[Spalte5]]="BOOL","BOOL",
IF(Tabelle4[[#This Row],[Spalte5]]="DEZ+/-",
IF(P1562-Tabelle4[[#This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1" s="4" t="e">
        <f>IF(Tabelle4[[#This Row],[Spalte5]] = "BOOL","0.1",P1562-Tabelle4[[#This Row],[byte]])</f>
        <v>#VALUE!</v>
      </c>
    </row>
    <row r="1562" spans="15:22" x14ac:dyDescent="0.25">
      <c r="O1562" t="e">
        <f>MID(LEFT(Tabelle4[[#This Row],[Spalte4]],SEARCH(".",Tabelle4[[#This Row],[Spalte4]],1)-1),SEARCH("DB",Tabelle4[[#This Row],[Spalte4]],1),20)</f>
        <v>#VALUE!</v>
      </c>
      <c r="P15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2" s="2" t="str">
        <f>IF(ISNUMBER(SEARCH(".",RIGHT(Tabelle4[[#This Row],[Spalte4]],2),1)),RIGHT(Tabelle4[[#This Row],[Spalte4]],1),"")</f>
        <v/>
      </c>
      <c r="R1562" t="e">
        <f>_xlfn.TEXTJOIN(" ",FALSE,Tabelle4[[#This Row],[H]],_xlfn.TEXTJOIN(".",TRUE,Tabelle4[[#This Row],[byte]],Tabelle4[[#This Row],[bit]]))</f>
        <v>#VALUE!</v>
      </c>
      <c r="S1562" t="str">
        <f xml:space="preserve"> "." &amp; SUBSTITUTE(SUBSTITUTE(Tabelle4[[#This Row],[Spalte3]],"[",""),"]","")</f>
        <v>.</v>
      </c>
      <c r="U1562" t="str">
        <f>IF(Tabelle4[[#This Row],[Spalte5]]="BOOL","BOOL",
IF(Tabelle4[[#This Row],[Spalte5]]="DEZ+/-",
IF(P1563-Tabelle4[[#This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2" s="4" t="e">
        <f>IF(Tabelle4[[#This Row],[Spalte5]] = "BOOL","0.1",P1563-Tabelle4[[#This Row],[byte]])</f>
        <v>#VALUE!</v>
      </c>
    </row>
    <row r="1563" spans="15:22" x14ac:dyDescent="0.25">
      <c r="O1563" t="e">
        <f>MID(LEFT(Tabelle4[[#This Row],[Spalte4]],SEARCH(".",Tabelle4[[#This Row],[Spalte4]],1)-1),SEARCH("DB",Tabelle4[[#This Row],[Spalte4]],1),20)</f>
        <v>#VALUE!</v>
      </c>
      <c r="P15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3" s="2" t="str">
        <f>IF(ISNUMBER(SEARCH(".",RIGHT(Tabelle4[[#This Row],[Spalte4]],2),1)),RIGHT(Tabelle4[[#This Row],[Spalte4]],1),"")</f>
        <v/>
      </c>
      <c r="R1563" t="e">
        <f>_xlfn.TEXTJOIN(" ",FALSE,Tabelle4[[#This Row],[H]],_xlfn.TEXTJOIN(".",TRUE,Tabelle4[[#This Row],[byte]],Tabelle4[[#This Row],[bit]]))</f>
        <v>#VALUE!</v>
      </c>
      <c r="S1563" t="str">
        <f xml:space="preserve"> "." &amp; SUBSTITUTE(SUBSTITUTE(Tabelle4[[#This Row],[Spalte3]],"[",""),"]","")</f>
        <v>.</v>
      </c>
      <c r="U1563" t="str">
        <f>IF(Tabelle4[[#This Row],[Spalte5]]="BOOL","BOOL",
IF(Tabelle4[[#This Row],[Spalte5]]="DEZ+/-",
IF(P1564-Tabelle4[[#This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3" s="4" t="e">
        <f>IF(Tabelle4[[#This Row],[Spalte5]] = "BOOL","0.1",P1564-Tabelle4[[#This Row],[byte]])</f>
        <v>#VALUE!</v>
      </c>
    </row>
    <row r="1564" spans="15:22" x14ac:dyDescent="0.25">
      <c r="O1564" t="e">
        <f>MID(LEFT(Tabelle4[[#This Row],[Spalte4]],SEARCH(".",Tabelle4[[#This Row],[Spalte4]],1)-1),SEARCH("DB",Tabelle4[[#This Row],[Spalte4]],1),20)</f>
        <v>#VALUE!</v>
      </c>
      <c r="P15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4" s="2" t="str">
        <f>IF(ISNUMBER(SEARCH(".",RIGHT(Tabelle4[[#This Row],[Spalte4]],2),1)),RIGHT(Tabelle4[[#This Row],[Spalte4]],1),"")</f>
        <v/>
      </c>
      <c r="R1564" t="e">
        <f>_xlfn.TEXTJOIN(" ",FALSE,Tabelle4[[#This Row],[H]],_xlfn.TEXTJOIN(".",TRUE,Tabelle4[[#This Row],[byte]],Tabelle4[[#This Row],[bit]]))</f>
        <v>#VALUE!</v>
      </c>
      <c r="S1564" t="str">
        <f xml:space="preserve"> "." &amp; SUBSTITUTE(SUBSTITUTE(Tabelle4[[#This Row],[Spalte3]],"[",""),"]","")</f>
        <v>.</v>
      </c>
      <c r="U1564" t="str">
        <f>IF(Tabelle4[[#This Row],[Spalte5]]="BOOL","BOOL",
IF(Tabelle4[[#This Row],[Spalte5]]="DEZ+/-",
IF(P1565-Tabelle4[[#This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4" s="4" t="e">
        <f>IF(Tabelle4[[#This Row],[Spalte5]] = "BOOL","0.1",P1565-Tabelle4[[#This Row],[byte]])</f>
        <v>#VALUE!</v>
      </c>
    </row>
    <row r="1565" spans="15:22" x14ac:dyDescent="0.25">
      <c r="O1565" t="e">
        <f>MID(LEFT(Tabelle4[[#This Row],[Spalte4]],SEARCH(".",Tabelle4[[#This Row],[Spalte4]],1)-1),SEARCH("DB",Tabelle4[[#This Row],[Spalte4]],1),20)</f>
        <v>#VALUE!</v>
      </c>
      <c r="P15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5" s="2" t="str">
        <f>IF(ISNUMBER(SEARCH(".",RIGHT(Tabelle4[[#This Row],[Spalte4]],2),1)),RIGHT(Tabelle4[[#This Row],[Spalte4]],1),"")</f>
        <v/>
      </c>
      <c r="R1565" t="e">
        <f>_xlfn.TEXTJOIN(" ",FALSE,Tabelle4[[#This Row],[H]],_xlfn.TEXTJOIN(".",TRUE,Tabelle4[[#This Row],[byte]],Tabelle4[[#This Row],[bit]]))</f>
        <v>#VALUE!</v>
      </c>
      <c r="S1565" t="str">
        <f xml:space="preserve"> "." &amp; SUBSTITUTE(SUBSTITUTE(Tabelle4[[#This Row],[Spalte3]],"[",""),"]","")</f>
        <v>.</v>
      </c>
      <c r="U1565" t="str">
        <f>IF(Tabelle4[[#This Row],[Spalte5]]="BOOL","BOOL",
IF(Tabelle4[[#This Row],[Spalte5]]="DEZ+/-",
IF(P1566-Tabelle4[[#This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5" s="4" t="e">
        <f>IF(Tabelle4[[#This Row],[Spalte5]] = "BOOL","0.1",P1566-Tabelle4[[#This Row],[byte]])</f>
        <v>#VALUE!</v>
      </c>
    </row>
    <row r="1566" spans="15:22" x14ac:dyDescent="0.25">
      <c r="O1566" t="e">
        <f>MID(LEFT(Tabelle4[[#This Row],[Spalte4]],SEARCH(".",Tabelle4[[#This Row],[Spalte4]],1)-1),SEARCH("DB",Tabelle4[[#This Row],[Spalte4]],1),20)</f>
        <v>#VALUE!</v>
      </c>
      <c r="P15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6" s="2" t="str">
        <f>IF(ISNUMBER(SEARCH(".",RIGHT(Tabelle4[[#This Row],[Spalte4]],2),1)),RIGHT(Tabelle4[[#This Row],[Spalte4]],1),"")</f>
        <v/>
      </c>
      <c r="R1566" t="e">
        <f>_xlfn.TEXTJOIN(" ",FALSE,Tabelle4[[#This Row],[H]],_xlfn.TEXTJOIN(".",TRUE,Tabelle4[[#This Row],[byte]],Tabelle4[[#This Row],[bit]]))</f>
        <v>#VALUE!</v>
      </c>
      <c r="S1566" t="str">
        <f xml:space="preserve"> "." &amp; SUBSTITUTE(SUBSTITUTE(Tabelle4[[#This Row],[Spalte3]],"[",""),"]","")</f>
        <v>.</v>
      </c>
      <c r="U1566" t="str">
        <f>IF(Tabelle4[[#This Row],[Spalte5]]="BOOL","BOOL",
IF(Tabelle4[[#This Row],[Spalte5]]="DEZ+/-",
IF(P1567-Tabelle4[[#This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6" s="4" t="e">
        <f>IF(Tabelle4[[#This Row],[Spalte5]] = "BOOL","0.1",P1567-Tabelle4[[#This Row],[byte]])</f>
        <v>#VALUE!</v>
      </c>
    </row>
    <row r="1567" spans="15:22" x14ac:dyDescent="0.25">
      <c r="O1567" t="e">
        <f>MID(LEFT(Tabelle4[[#This Row],[Spalte4]],SEARCH(".",Tabelle4[[#This Row],[Spalte4]],1)-1),SEARCH("DB",Tabelle4[[#This Row],[Spalte4]],1),20)</f>
        <v>#VALUE!</v>
      </c>
      <c r="P15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7" s="2" t="str">
        <f>IF(ISNUMBER(SEARCH(".",RIGHT(Tabelle4[[#This Row],[Spalte4]],2),1)),RIGHT(Tabelle4[[#This Row],[Spalte4]],1),"")</f>
        <v/>
      </c>
      <c r="R1567" t="e">
        <f>_xlfn.TEXTJOIN(" ",FALSE,Tabelle4[[#This Row],[H]],_xlfn.TEXTJOIN(".",TRUE,Tabelle4[[#This Row],[byte]],Tabelle4[[#This Row],[bit]]))</f>
        <v>#VALUE!</v>
      </c>
      <c r="S1567" t="str">
        <f xml:space="preserve"> "." &amp; SUBSTITUTE(SUBSTITUTE(Tabelle4[[#This Row],[Spalte3]],"[",""),"]","")</f>
        <v>.</v>
      </c>
      <c r="U1567" t="str">
        <f>IF(Tabelle4[[#This Row],[Spalte5]]="BOOL","BOOL",
IF(Tabelle4[[#This Row],[Spalte5]]="DEZ+/-",
IF(P1568-Tabelle4[[#This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7" s="4" t="e">
        <f>IF(Tabelle4[[#This Row],[Spalte5]] = "BOOL","0.1",P1568-Tabelle4[[#This Row],[byte]])</f>
        <v>#VALUE!</v>
      </c>
    </row>
    <row r="1568" spans="15:22" x14ac:dyDescent="0.25">
      <c r="O1568" t="e">
        <f>MID(LEFT(Tabelle4[[#This Row],[Spalte4]],SEARCH(".",Tabelle4[[#This Row],[Spalte4]],1)-1),SEARCH("DB",Tabelle4[[#This Row],[Spalte4]],1),20)</f>
        <v>#VALUE!</v>
      </c>
      <c r="P15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8" s="2" t="str">
        <f>IF(ISNUMBER(SEARCH(".",RIGHT(Tabelle4[[#This Row],[Spalte4]],2),1)),RIGHT(Tabelle4[[#This Row],[Spalte4]],1),"")</f>
        <v/>
      </c>
      <c r="R1568" t="e">
        <f>_xlfn.TEXTJOIN(" ",FALSE,Tabelle4[[#This Row],[H]],_xlfn.TEXTJOIN(".",TRUE,Tabelle4[[#This Row],[byte]],Tabelle4[[#This Row],[bit]]))</f>
        <v>#VALUE!</v>
      </c>
      <c r="S1568" t="str">
        <f xml:space="preserve"> "." &amp; SUBSTITUTE(SUBSTITUTE(Tabelle4[[#This Row],[Spalte3]],"[",""),"]","")</f>
        <v>.</v>
      </c>
      <c r="U1568" t="str">
        <f>IF(Tabelle4[[#This Row],[Spalte5]]="BOOL","BOOL",
IF(Tabelle4[[#This Row],[Spalte5]]="DEZ+/-",
IF(P1569-Tabelle4[[#This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8" s="4" t="e">
        <f>IF(Tabelle4[[#This Row],[Spalte5]] = "BOOL","0.1",P1569-Tabelle4[[#This Row],[byte]])</f>
        <v>#VALUE!</v>
      </c>
    </row>
    <row r="1569" spans="15:22" x14ac:dyDescent="0.25">
      <c r="O1569" t="e">
        <f>MID(LEFT(Tabelle4[[#This Row],[Spalte4]],SEARCH(".",Tabelle4[[#This Row],[Spalte4]],1)-1),SEARCH("DB",Tabelle4[[#This Row],[Spalte4]],1),20)</f>
        <v>#VALUE!</v>
      </c>
      <c r="P15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69" s="2" t="str">
        <f>IF(ISNUMBER(SEARCH(".",RIGHT(Tabelle4[[#This Row],[Spalte4]],2),1)),RIGHT(Tabelle4[[#This Row],[Spalte4]],1),"")</f>
        <v/>
      </c>
      <c r="R1569" t="e">
        <f>_xlfn.TEXTJOIN(" ",FALSE,Tabelle4[[#This Row],[H]],_xlfn.TEXTJOIN(".",TRUE,Tabelle4[[#This Row],[byte]],Tabelle4[[#This Row],[bit]]))</f>
        <v>#VALUE!</v>
      </c>
      <c r="S1569" t="str">
        <f xml:space="preserve"> "." &amp; SUBSTITUTE(SUBSTITUTE(Tabelle4[[#This Row],[Spalte3]],"[",""),"]","")</f>
        <v>.</v>
      </c>
      <c r="U1569" t="str">
        <f>IF(Tabelle4[[#This Row],[Spalte5]]="BOOL","BOOL",
IF(Tabelle4[[#This Row],[Spalte5]]="DEZ+/-",
IF(P1570-Tabelle4[[#This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69" s="4" t="e">
        <f>IF(Tabelle4[[#This Row],[Spalte5]] = "BOOL","0.1",P1570-Tabelle4[[#This Row],[byte]])</f>
        <v>#VALUE!</v>
      </c>
    </row>
    <row r="1570" spans="15:22" x14ac:dyDescent="0.25">
      <c r="O1570" t="e">
        <f>MID(LEFT(Tabelle4[[#This Row],[Spalte4]],SEARCH(".",Tabelle4[[#This Row],[Spalte4]],1)-1),SEARCH("DB",Tabelle4[[#This Row],[Spalte4]],1),20)</f>
        <v>#VALUE!</v>
      </c>
      <c r="P15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0" s="2" t="str">
        <f>IF(ISNUMBER(SEARCH(".",RIGHT(Tabelle4[[#This Row],[Spalte4]],2),1)),RIGHT(Tabelle4[[#This Row],[Spalte4]],1),"")</f>
        <v/>
      </c>
      <c r="R1570" t="e">
        <f>_xlfn.TEXTJOIN(" ",FALSE,Tabelle4[[#This Row],[H]],_xlfn.TEXTJOIN(".",TRUE,Tabelle4[[#This Row],[byte]],Tabelle4[[#This Row],[bit]]))</f>
        <v>#VALUE!</v>
      </c>
      <c r="S1570" t="str">
        <f xml:space="preserve"> "." &amp; SUBSTITUTE(SUBSTITUTE(Tabelle4[[#This Row],[Spalte3]],"[",""),"]","")</f>
        <v>.</v>
      </c>
      <c r="U1570" t="str">
        <f>IF(Tabelle4[[#This Row],[Spalte5]]="BOOL","BOOL",
IF(Tabelle4[[#This Row],[Spalte5]]="DEZ+/-",
IF(P1571-Tabelle4[[#This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0" s="4" t="e">
        <f>IF(Tabelle4[[#This Row],[Spalte5]] = "BOOL","0.1",P1571-Tabelle4[[#This Row],[byte]])</f>
        <v>#VALUE!</v>
      </c>
    </row>
    <row r="1571" spans="15:22" x14ac:dyDescent="0.25">
      <c r="O1571" t="e">
        <f>MID(LEFT(Tabelle4[[#This Row],[Spalte4]],SEARCH(".",Tabelle4[[#This Row],[Spalte4]],1)-1),SEARCH("DB",Tabelle4[[#This Row],[Spalte4]],1),20)</f>
        <v>#VALUE!</v>
      </c>
      <c r="P15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1" s="2" t="str">
        <f>IF(ISNUMBER(SEARCH(".",RIGHT(Tabelle4[[#This Row],[Spalte4]],2),1)),RIGHT(Tabelle4[[#This Row],[Spalte4]],1),"")</f>
        <v/>
      </c>
      <c r="R1571" t="e">
        <f>_xlfn.TEXTJOIN(" ",FALSE,Tabelle4[[#This Row],[H]],_xlfn.TEXTJOIN(".",TRUE,Tabelle4[[#This Row],[byte]],Tabelle4[[#This Row],[bit]]))</f>
        <v>#VALUE!</v>
      </c>
      <c r="S1571" t="str">
        <f xml:space="preserve"> "." &amp; SUBSTITUTE(SUBSTITUTE(Tabelle4[[#This Row],[Spalte3]],"[",""),"]","")</f>
        <v>.</v>
      </c>
      <c r="U1571" t="str">
        <f>IF(Tabelle4[[#This Row],[Spalte5]]="BOOL","BOOL",
IF(Tabelle4[[#This Row],[Spalte5]]="DEZ+/-",
IF(P1572-Tabelle4[[#This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1" s="4" t="e">
        <f>IF(Tabelle4[[#This Row],[Spalte5]] = "BOOL","0.1",P1572-Tabelle4[[#This Row],[byte]])</f>
        <v>#VALUE!</v>
      </c>
    </row>
    <row r="1572" spans="15:22" x14ac:dyDescent="0.25">
      <c r="O1572" t="e">
        <f>MID(LEFT(Tabelle4[[#This Row],[Spalte4]],SEARCH(".",Tabelle4[[#This Row],[Spalte4]],1)-1),SEARCH("DB",Tabelle4[[#This Row],[Spalte4]],1),20)</f>
        <v>#VALUE!</v>
      </c>
      <c r="P15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2" s="2" t="str">
        <f>IF(ISNUMBER(SEARCH(".",RIGHT(Tabelle4[[#This Row],[Spalte4]],2),1)),RIGHT(Tabelle4[[#This Row],[Spalte4]],1),"")</f>
        <v/>
      </c>
      <c r="R1572" t="e">
        <f>_xlfn.TEXTJOIN(" ",FALSE,Tabelle4[[#This Row],[H]],_xlfn.TEXTJOIN(".",TRUE,Tabelle4[[#This Row],[byte]],Tabelle4[[#This Row],[bit]]))</f>
        <v>#VALUE!</v>
      </c>
      <c r="S1572" t="str">
        <f xml:space="preserve"> "." &amp; SUBSTITUTE(SUBSTITUTE(Tabelle4[[#This Row],[Spalte3]],"[",""),"]","")</f>
        <v>.</v>
      </c>
      <c r="U1572" t="str">
        <f>IF(Tabelle4[[#This Row],[Spalte5]]="BOOL","BOOL",
IF(Tabelle4[[#This Row],[Spalte5]]="DEZ+/-",
IF(P1573-Tabelle4[[#This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2" s="4" t="e">
        <f>IF(Tabelle4[[#This Row],[Spalte5]] = "BOOL","0.1",P1573-Tabelle4[[#This Row],[byte]])</f>
        <v>#VALUE!</v>
      </c>
    </row>
    <row r="1573" spans="15:22" x14ac:dyDescent="0.25">
      <c r="O1573" t="e">
        <f>MID(LEFT(Tabelle4[[#This Row],[Spalte4]],SEARCH(".",Tabelle4[[#This Row],[Spalte4]],1)-1),SEARCH("DB",Tabelle4[[#This Row],[Spalte4]],1),20)</f>
        <v>#VALUE!</v>
      </c>
      <c r="P15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3" s="2" t="str">
        <f>IF(ISNUMBER(SEARCH(".",RIGHT(Tabelle4[[#This Row],[Spalte4]],2),1)),RIGHT(Tabelle4[[#This Row],[Spalte4]],1),"")</f>
        <v/>
      </c>
      <c r="R1573" t="e">
        <f>_xlfn.TEXTJOIN(" ",FALSE,Tabelle4[[#This Row],[H]],_xlfn.TEXTJOIN(".",TRUE,Tabelle4[[#This Row],[byte]],Tabelle4[[#This Row],[bit]]))</f>
        <v>#VALUE!</v>
      </c>
      <c r="S1573" t="str">
        <f xml:space="preserve"> "." &amp; SUBSTITUTE(SUBSTITUTE(Tabelle4[[#This Row],[Spalte3]],"[",""),"]","")</f>
        <v>.</v>
      </c>
      <c r="U1573" t="str">
        <f>IF(Tabelle4[[#This Row],[Spalte5]]="BOOL","BOOL",
IF(Tabelle4[[#This Row],[Spalte5]]="DEZ+/-",
IF(P1574-Tabelle4[[#This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3" s="4" t="e">
        <f>IF(Tabelle4[[#This Row],[Spalte5]] = "BOOL","0.1",P1574-Tabelle4[[#This Row],[byte]])</f>
        <v>#VALUE!</v>
      </c>
    </row>
    <row r="1574" spans="15:22" x14ac:dyDescent="0.25">
      <c r="O1574" t="e">
        <f>MID(LEFT(Tabelle4[[#This Row],[Spalte4]],SEARCH(".",Tabelle4[[#This Row],[Spalte4]],1)-1),SEARCH("DB",Tabelle4[[#This Row],[Spalte4]],1),20)</f>
        <v>#VALUE!</v>
      </c>
      <c r="P15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4" s="2" t="str">
        <f>IF(ISNUMBER(SEARCH(".",RIGHT(Tabelle4[[#This Row],[Spalte4]],2),1)),RIGHT(Tabelle4[[#This Row],[Spalte4]],1),"")</f>
        <v/>
      </c>
      <c r="R1574" t="e">
        <f>_xlfn.TEXTJOIN(" ",FALSE,Tabelle4[[#This Row],[H]],_xlfn.TEXTJOIN(".",TRUE,Tabelle4[[#This Row],[byte]],Tabelle4[[#This Row],[bit]]))</f>
        <v>#VALUE!</v>
      </c>
      <c r="S1574" t="str">
        <f xml:space="preserve"> "." &amp; SUBSTITUTE(SUBSTITUTE(Tabelle4[[#This Row],[Spalte3]],"[",""),"]","")</f>
        <v>.</v>
      </c>
      <c r="U1574" t="str">
        <f>IF(Tabelle4[[#This Row],[Spalte5]]="BOOL","BOOL",
IF(Tabelle4[[#This Row],[Spalte5]]="DEZ+/-",
IF(P1575-Tabelle4[[#This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4" s="4" t="e">
        <f>IF(Tabelle4[[#This Row],[Spalte5]] = "BOOL","0.1",P1575-Tabelle4[[#This Row],[byte]])</f>
        <v>#VALUE!</v>
      </c>
    </row>
    <row r="1575" spans="15:22" x14ac:dyDescent="0.25">
      <c r="O1575" t="e">
        <f>MID(LEFT(Tabelle4[[#This Row],[Spalte4]],SEARCH(".",Tabelle4[[#This Row],[Spalte4]],1)-1),SEARCH("DB",Tabelle4[[#This Row],[Spalte4]],1),20)</f>
        <v>#VALUE!</v>
      </c>
      <c r="P15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5" s="2" t="str">
        <f>IF(ISNUMBER(SEARCH(".",RIGHT(Tabelle4[[#This Row],[Spalte4]],2),1)),RIGHT(Tabelle4[[#This Row],[Spalte4]],1),"")</f>
        <v/>
      </c>
      <c r="R1575" t="e">
        <f>_xlfn.TEXTJOIN(" ",FALSE,Tabelle4[[#This Row],[H]],_xlfn.TEXTJOIN(".",TRUE,Tabelle4[[#This Row],[byte]],Tabelle4[[#This Row],[bit]]))</f>
        <v>#VALUE!</v>
      </c>
      <c r="S1575" t="str">
        <f xml:space="preserve"> "." &amp; SUBSTITUTE(SUBSTITUTE(Tabelle4[[#This Row],[Spalte3]],"[",""),"]","")</f>
        <v>.</v>
      </c>
      <c r="U1575" t="str">
        <f>IF(Tabelle4[[#This Row],[Spalte5]]="BOOL","BOOL",
IF(Tabelle4[[#This Row],[Spalte5]]="DEZ+/-",
IF(P1576-Tabelle4[[#This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5" s="4" t="e">
        <f>IF(Tabelle4[[#This Row],[Spalte5]] = "BOOL","0.1",P1576-Tabelle4[[#This Row],[byte]])</f>
        <v>#VALUE!</v>
      </c>
    </row>
    <row r="1576" spans="15:22" x14ac:dyDescent="0.25">
      <c r="O1576" t="e">
        <f>MID(LEFT(Tabelle4[[#This Row],[Spalte4]],SEARCH(".",Tabelle4[[#This Row],[Spalte4]],1)-1),SEARCH("DB",Tabelle4[[#This Row],[Spalte4]],1),20)</f>
        <v>#VALUE!</v>
      </c>
      <c r="P15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6" s="2" t="str">
        <f>IF(ISNUMBER(SEARCH(".",RIGHT(Tabelle4[[#This Row],[Spalte4]],2),1)),RIGHT(Tabelle4[[#This Row],[Spalte4]],1),"")</f>
        <v/>
      </c>
      <c r="R1576" t="e">
        <f>_xlfn.TEXTJOIN(" ",FALSE,Tabelle4[[#This Row],[H]],_xlfn.TEXTJOIN(".",TRUE,Tabelle4[[#This Row],[byte]],Tabelle4[[#This Row],[bit]]))</f>
        <v>#VALUE!</v>
      </c>
      <c r="S1576" t="str">
        <f xml:space="preserve"> "." &amp; SUBSTITUTE(SUBSTITUTE(Tabelle4[[#This Row],[Spalte3]],"[",""),"]","")</f>
        <v>.</v>
      </c>
      <c r="U1576" t="str">
        <f>IF(Tabelle4[[#This Row],[Spalte5]]="BOOL","BOOL",
IF(Tabelle4[[#This Row],[Spalte5]]="DEZ+/-",
IF(P1577-Tabelle4[[#This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6" s="4" t="e">
        <f>IF(Tabelle4[[#This Row],[Spalte5]] = "BOOL","0.1",P1577-Tabelle4[[#This Row],[byte]])</f>
        <v>#VALUE!</v>
      </c>
    </row>
    <row r="1577" spans="15:22" x14ac:dyDescent="0.25">
      <c r="O1577" t="e">
        <f>MID(LEFT(Tabelle4[[#This Row],[Spalte4]],SEARCH(".",Tabelle4[[#This Row],[Spalte4]],1)-1),SEARCH("DB",Tabelle4[[#This Row],[Spalte4]],1),20)</f>
        <v>#VALUE!</v>
      </c>
      <c r="P15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7" s="2" t="str">
        <f>IF(ISNUMBER(SEARCH(".",RIGHT(Tabelle4[[#This Row],[Spalte4]],2),1)),RIGHT(Tabelle4[[#This Row],[Spalte4]],1),"")</f>
        <v/>
      </c>
      <c r="R1577" t="e">
        <f>_xlfn.TEXTJOIN(" ",FALSE,Tabelle4[[#This Row],[H]],_xlfn.TEXTJOIN(".",TRUE,Tabelle4[[#This Row],[byte]],Tabelle4[[#This Row],[bit]]))</f>
        <v>#VALUE!</v>
      </c>
      <c r="S1577" t="str">
        <f xml:space="preserve"> "." &amp; SUBSTITUTE(SUBSTITUTE(Tabelle4[[#This Row],[Spalte3]],"[",""),"]","")</f>
        <v>.</v>
      </c>
      <c r="U1577" t="str">
        <f>IF(Tabelle4[[#This Row],[Spalte5]]="BOOL","BOOL",
IF(Tabelle4[[#This Row],[Spalte5]]="DEZ+/-",
IF(P1578-Tabelle4[[#This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7" s="4" t="e">
        <f>IF(Tabelle4[[#This Row],[Spalte5]] = "BOOL","0.1",P1578-Tabelle4[[#This Row],[byte]])</f>
        <v>#VALUE!</v>
      </c>
    </row>
    <row r="1578" spans="15:22" x14ac:dyDescent="0.25">
      <c r="O1578" t="e">
        <f>MID(LEFT(Tabelle4[[#This Row],[Spalte4]],SEARCH(".",Tabelle4[[#This Row],[Spalte4]],1)-1),SEARCH("DB",Tabelle4[[#This Row],[Spalte4]],1),20)</f>
        <v>#VALUE!</v>
      </c>
      <c r="P15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8" s="2" t="str">
        <f>IF(ISNUMBER(SEARCH(".",RIGHT(Tabelle4[[#This Row],[Spalte4]],2),1)),RIGHT(Tabelle4[[#This Row],[Spalte4]],1),"")</f>
        <v/>
      </c>
      <c r="R1578" t="e">
        <f>_xlfn.TEXTJOIN(" ",FALSE,Tabelle4[[#This Row],[H]],_xlfn.TEXTJOIN(".",TRUE,Tabelle4[[#This Row],[byte]],Tabelle4[[#This Row],[bit]]))</f>
        <v>#VALUE!</v>
      </c>
      <c r="S1578" t="str">
        <f xml:space="preserve"> "." &amp; SUBSTITUTE(SUBSTITUTE(Tabelle4[[#This Row],[Spalte3]],"[",""),"]","")</f>
        <v>.</v>
      </c>
      <c r="U1578" t="str">
        <f>IF(Tabelle4[[#This Row],[Spalte5]]="BOOL","BOOL",
IF(Tabelle4[[#This Row],[Spalte5]]="DEZ+/-",
IF(P1579-Tabelle4[[#This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8" s="4" t="e">
        <f>IF(Tabelle4[[#This Row],[Spalte5]] = "BOOL","0.1",P1579-Tabelle4[[#This Row],[byte]])</f>
        <v>#VALUE!</v>
      </c>
    </row>
    <row r="1579" spans="15:22" x14ac:dyDescent="0.25">
      <c r="O1579" t="e">
        <f>MID(LEFT(Tabelle4[[#This Row],[Spalte4]],SEARCH(".",Tabelle4[[#This Row],[Spalte4]],1)-1),SEARCH("DB",Tabelle4[[#This Row],[Spalte4]],1),20)</f>
        <v>#VALUE!</v>
      </c>
      <c r="P15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79" s="2" t="str">
        <f>IF(ISNUMBER(SEARCH(".",RIGHT(Tabelle4[[#This Row],[Spalte4]],2),1)),RIGHT(Tabelle4[[#This Row],[Spalte4]],1),"")</f>
        <v/>
      </c>
      <c r="R1579" t="e">
        <f>_xlfn.TEXTJOIN(" ",FALSE,Tabelle4[[#This Row],[H]],_xlfn.TEXTJOIN(".",TRUE,Tabelle4[[#This Row],[byte]],Tabelle4[[#This Row],[bit]]))</f>
        <v>#VALUE!</v>
      </c>
      <c r="S1579" t="str">
        <f xml:space="preserve"> "." &amp; SUBSTITUTE(SUBSTITUTE(Tabelle4[[#This Row],[Spalte3]],"[",""),"]","")</f>
        <v>.</v>
      </c>
      <c r="U1579" t="str">
        <f>IF(Tabelle4[[#This Row],[Spalte5]]="BOOL","BOOL",
IF(Tabelle4[[#This Row],[Spalte5]]="DEZ+/-",
IF(P1580-Tabelle4[[#This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79" s="4" t="e">
        <f>IF(Tabelle4[[#This Row],[Spalte5]] = "BOOL","0.1",P1580-Tabelle4[[#This Row],[byte]])</f>
        <v>#VALUE!</v>
      </c>
    </row>
    <row r="1580" spans="15:22" x14ac:dyDescent="0.25">
      <c r="O1580" t="e">
        <f>MID(LEFT(Tabelle4[[#This Row],[Spalte4]],SEARCH(".",Tabelle4[[#This Row],[Spalte4]],1)-1),SEARCH("DB",Tabelle4[[#This Row],[Spalte4]],1),20)</f>
        <v>#VALUE!</v>
      </c>
      <c r="P15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0" s="2" t="str">
        <f>IF(ISNUMBER(SEARCH(".",RIGHT(Tabelle4[[#This Row],[Spalte4]],2),1)),RIGHT(Tabelle4[[#This Row],[Spalte4]],1),"")</f>
        <v/>
      </c>
      <c r="R1580" t="e">
        <f>_xlfn.TEXTJOIN(" ",FALSE,Tabelle4[[#This Row],[H]],_xlfn.TEXTJOIN(".",TRUE,Tabelle4[[#This Row],[byte]],Tabelle4[[#This Row],[bit]]))</f>
        <v>#VALUE!</v>
      </c>
      <c r="S1580" t="str">
        <f xml:space="preserve"> "." &amp; SUBSTITUTE(SUBSTITUTE(Tabelle4[[#This Row],[Spalte3]],"[",""),"]","")</f>
        <v>.</v>
      </c>
      <c r="U1580" t="str">
        <f>IF(Tabelle4[[#This Row],[Spalte5]]="BOOL","BOOL",
IF(Tabelle4[[#This Row],[Spalte5]]="DEZ+/-",
IF(P1581-Tabelle4[[#This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0" s="4" t="e">
        <f>IF(Tabelle4[[#This Row],[Spalte5]] = "BOOL","0.1",P1581-Tabelle4[[#This Row],[byte]])</f>
        <v>#VALUE!</v>
      </c>
    </row>
    <row r="1581" spans="15:22" x14ac:dyDescent="0.25">
      <c r="O1581" t="e">
        <f>MID(LEFT(Tabelle4[[#This Row],[Spalte4]],SEARCH(".",Tabelle4[[#This Row],[Spalte4]],1)-1),SEARCH("DB",Tabelle4[[#This Row],[Spalte4]],1),20)</f>
        <v>#VALUE!</v>
      </c>
      <c r="P15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1" s="2" t="str">
        <f>IF(ISNUMBER(SEARCH(".",RIGHT(Tabelle4[[#This Row],[Spalte4]],2),1)),RIGHT(Tabelle4[[#This Row],[Spalte4]],1),"")</f>
        <v/>
      </c>
      <c r="R1581" t="e">
        <f>_xlfn.TEXTJOIN(" ",FALSE,Tabelle4[[#This Row],[H]],_xlfn.TEXTJOIN(".",TRUE,Tabelle4[[#This Row],[byte]],Tabelle4[[#This Row],[bit]]))</f>
        <v>#VALUE!</v>
      </c>
      <c r="S1581" t="str">
        <f xml:space="preserve"> "." &amp; SUBSTITUTE(SUBSTITUTE(Tabelle4[[#This Row],[Spalte3]],"[",""),"]","")</f>
        <v>.</v>
      </c>
      <c r="U1581" t="str">
        <f>IF(Tabelle4[[#This Row],[Spalte5]]="BOOL","BOOL",
IF(Tabelle4[[#This Row],[Spalte5]]="DEZ+/-",
IF(P1582-Tabelle4[[#This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1" s="4" t="e">
        <f>IF(Tabelle4[[#This Row],[Spalte5]] = "BOOL","0.1",P1582-Tabelle4[[#This Row],[byte]])</f>
        <v>#VALUE!</v>
      </c>
    </row>
    <row r="1582" spans="15:22" x14ac:dyDescent="0.25">
      <c r="O1582" t="e">
        <f>MID(LEFT(Tabelle4[[#This Row],[Spalte4]],SEARCH(".",Tabelle4[[#This Row],[Spalte4]],1)-1),SEARCH("DB",Tabelle4[[#This Row],[Spalte4]],1),20)</f>
        <v>#VALUE!</v>
      </c>
      <c r="P15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2" s="2" t="str">
        <f>IF(ISNUMBER(SEARCH(".",RIGHT(Tabelle4[[#This Row],[Spalte4]],2),1)),RIGHT(Tabelle4[[#This Row],[Spalte4]],1),"")</f>
        <v/>
      </c>
      <c r="R1582" t="e">
        <f>_xlfn.TEXTJOIN(" ",FALSE,Tabelle4[[#This Row],[H]],_xlfn.TEXTJOIN(".",TRUE,Tabelle4[[#This Row],[byte]],Tabelle4[[#This Row],[bit]]))</f>
        <v>#VALUE!</v>
      </c>
      <c r="S1582" t="str">
        <f xml:space="preserve"> "." &amp; SUBSTITUTE(SUBSTITUTE(Tabelle4[[#This Row],[Spalte3]],"[",""),"]","")</f>
        <v>.</v>
      </c>
      <c r="U1582" t="str">
        <f>IF(Tabelle4[[#This Row],[Spalte5]]="BOOL","BOOL",
IF(Tabelle4[[#This Row],[Spalte5]]="DEZ+/-",
IF(P1583-Tabelle4[[#This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2" s="4" t="e">
        <f>IF(Tabelle4[[#This Row],[Spalte5]] = "BOOL","0.1",P1583-Tabelle4[[#This Row],[byte]])</f>
        <v>#VALUE!</v>
      </c>
    </row>
    <row r="1583" spans="15:22" x14ac:dyDescent="0.25">
      <c r="O1583" t="e">
        <f>MID(LEFT(Tabelle4[[#This Row],[Spalte4]],SEARCH(".",Tabelle4[[#This Row],[Spalte4]],1)-1),SEARCH("DB",Tabelle4[[#This Row],[Spalte4]],1),20)</f>
        <v>#VALUE!</v>
      </c>
      <c r="P15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3" s="2" t="str">
        <f>IF(ISNUMBER(SEARCH(".",RIGHT(Tabelle4[[#This Row],[Spalte4]],2),1)),RIGHT(Tabelle4[[#This Row],[Spalte4]],1),"")</f>
        <v/>
      </c>
      <c r="R1583" t="e">
        <f>_xlfn.TEXTJOIN(" ",FALSE,Tabelle4[[#This Row],[H]],_xlfn.TEXTJOIN(".",TRUE,Tabelle4[[#This Row],[byte]],Tabelle4[[#This Row],[bit]]))</f>
        <v>#VALUE!</v>
      </c>
      <c r="S1583" t="str">
        <f xml:space="preserve"> "." &amp; SUBSTITUTE(SUBSTITUTE(Tabelle4[[#This Row],[Spalte3]],"[",""),"]","")</f>
        <v>.</v>
      </c>
      <c r="U1583" t="str">
        <f>IF(Tabelle4[[#This Row],[Spalte5]]="BOOL","BOOL",
IF(Tabelle4[[#This Row],[Spalte5]]="DEZ+/-",
IF(P1584-Tabelle4[[#This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3" s="4" t="e">
        <f>IF(Tabelle4[[#This Row],[Spalte5]] = "BOOL","0.1",P1584-Tabelle4[[#This Row],[byte]])</f>
        <v>#VALUE!</v>
      </c>
    </row>
    <row r="1584" spans="15:22" x14ac:dyDescent="0.25">
      <c r="O1584" t="e">
        <f>MID(LEFT(Tabelle4[[#This Row],[Spalte4]],SEARCH(".",Tabelle4[[#This Row],[Spalte4]],1)-1),SEARCH("DB",Tabelle4[[#This Row],[Spalte4]],1),20)</f>
        <v>#VALUE!</v>
      </c>
      <c r="P15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4" s="2" t="str">
        <f>IF(ISNUMBER(SEARCH(".",RIGHT(Tabelle4[[#This Row],[Spalte4]],2),1)),RIGHT(Tabelle4[[#This Row],[Spalte4]],1),"")</f>
        <v/>
      </c>
      <c r="R1584" t="e">
        <f>_xlfn.TEXTJOIN(" ",FALSE,Tabelle4[[#This Row],[H]],_xlfn.TEXTJOIN(".",TRUE,Tabelle4[[#This Row],[byte]],Tabelle4[[#This Row],[bit]]))</f>
        <v>#VALUE!</v>
      </c>
      <c r="S1584" t="str">
        <f xml:space="preserve"> "." &amp; SUBSTITUTE(SUBSTITUTE(Tabelle4[[#This Row],[Spalte3]],"[",""),"]","")</f>
        <v>.</v>
      </c>
      <c r="U1584" t="str">
        <f>IF(Tabelle4[[#This Row],[Spalte5]]="BOOL","BOOL",
IF(Tabelle4[[#This Row],[Spalte5]]="DEZ+/-",
IF(P1585-Tabelle4[[#This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4" s="4" t="e">
        <f>IF(Tabelle4[[#This Row],[Spalte5]] = "BOOL","0.1",P1585-Tabelle4[[#This Row],[byte]])</f>
        <v>#VALUE!</v>
      </c>
    </row>
    <row r="1585" spans="15:22" x14ac:dyDescent="0.25">
      <c r="O1585" t="e">
        <f>MID(LEFT(Tabelle4[[#This Row],[Spalte4]],SEARCH(".",Tabelle4[[#This Row],[Spalte4]],1)-1),SEARCH("DB",Tabelle4[[#This Row],[Spalte4]],1),20)</f>
        <v>#VALUE!</v>
      </c>
      <c r="P15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5" s="2" t="str">
        <f>IF(ISNUMBER(SEARCH(".",RIGHT(Tabelle4[[#This Row],[Spalte4]],2),1)),RIGHT(Tabelle4[[#This Row],[Spalte4]],1),"")</f>
        <v/>
      </c>
      <c r="R1585" t="e">
        <f>_xlfn.TEXTJOIN(" ",FALSE,Tabelle4[[#This Row],[H]],_xlfn.TEXTJOIN(".",TRUE,Tabelle4[[#This Row],[byte]],Tabelle4[[#This Row],[bit]]))</f>
        <v>#VALUE!</v>
      </c>
      <c r="S1585" t="str">
        <f xml:space="preserve"> "." &amp; SUBSTITUTE(SUBSTITUTE(Tabelle4[[#This Row],[Spalte3]],"[",""),"]","")</f>
        <v>.</v>
      </c>
      <c r="U1585" t="str">
        <f>IF(Tabelle4[[#This Row],[Spalte5]]="BOOL","BOOL",
IF(Tabelle4[[#This Row],[Spalte5]]="DEZ+/-",
IF(P1586-Tabelle4[[#This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5" s="4" t="e">
        <f>IF(Tabelle4[[#This Row],[Spalte5]] = "BOOL","0.1",P1586-Tabelle4[[#This Row],[byte]])</f>
        <v>#VALUE!</v>
      </c>
    </row>
    <row r="1586" spans="15:22" x14ac:dyDescent="0.25">
      <c r="O1586" t="e">
        <f>MID(LEFT(Tabelle4[[#This Row],[Spalte4]],SEARCH(".",Tabelle4[[#This Row],[Spalte4]],1)-1),SEARCH("DB",Tabelle4[[#This Row],[Spalte4]],1),20)</f>
        <v>#VALUE!</v>
      </c>
      <c r="P15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6" s="2" t="str">
        <f>IF(ISNUMBER(SEARCH(".",RIGHT(Tabelle4[[#This Row],[Spalte4]],2),1)),RIGHT(Tabelle4[[#This Row],[Spalte4]],1),"")</f>
        <v/>
      </c>
      <c r="R1586" t="e">
        <f>_xlfn.TEXTJOIN(" ",FALSE,Tabelle4[[#This Row],[H]],_xlfn.TEXTJOIN(".",TRUE,Tabelle4[[#This Row],[byte]],Tabelle4[[#This Row],[bit]]))</f>
        <v>#VALUE!</v>
      </c>
      <c r="S1586" t="str">
        <f xml:space="preserve"> "." &amp; SUBSTITUTE(SUBSTITUTE(Tabelle4[[#This Row],[Spalte3]],"[",""),"]","")</f>
        <v>.</v>
      </c>
      <c r="U1586" t="str">
        <f>IF(Tabelle4[[#This Row],[Spalte5]]="BOOL","BOOL",
IF(Tabelle4[[#This Row],[Spalte5]]="DEZ+/-",
IF(P1587-Tabelle4[[#This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6" s="4" t="e">
        <f>IF(Tabelle4[[#This Row],[Spalte5]] = "BOOL","0.1",P1587-Tabelle4[[#This Row],[byte]])</f>
        <v>#VALUE!</v>
      </c>
    </row>
    <row r="1587" spans="15:22" x14ac:dyDescent="0.25">
      <c r="O1587" t="e">
        <f>MID(LEFT(Tabelle4[[#This Row],[Spalte4]],SEARCH(".",Tabelle4[[#This Row],[Spalte4]],1)-1),SEARCH("DB",Tabelle4[[#This Row],[Spalte4]],1),20)</f>
        <v>#VALUE!</v>
      </c>
      <c r="P15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7" s="2" t="str">
        <f>IF(ISNUMBER(SEARCH(".",RIGHT(Tabelle4[[#This Row],[Spalte4]],2),1)),RIGHT(Tabelle4[[#This Row],[Spalte4]],1),"")</f>
        <v/>
      </c>
      <c r="R1587" t="e">
        <f>_xlfn.TEXTJOIN(" ",FALSE,Tabelle4[[#This Row],[H]],_xlfn.TEXTJOIN(".",TRUE,Tabelle4[[#This Row],[byte]],Tabelle4[[#This Row],[bit]]))</f>
        <v>#VALUE!</v>
      </c>
      <c r="S1587" t="str">
        <f xml:space="preserve"> "." &amp; SUBSTITUTE(SUBSTITUTE(Tabelle4[[#This Row],[Spalte3]],"[",""),"]","")</f>
        <v>.</v>
      </c>
      <c r="U1587" t="str">
        <f>IF(Tabelle4[[#This Row],[Spalte5]]="BOOL","BOOL",
IF(Tabelle4[[#This Row],[Spalte5]]="DEZ+/-",
IF(P1588-Tabelle4[[#This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7" s="4" t="e">
        <f>IF(Tabelle4[[#This Row],[Spalte5]] = "BOOL","0.1",P1588-Tabelle4[[#This Row],[byte]])</f>
        <v>#VALUE!</v>
      </c>
    </row>
    <row r="1588" spans="15:22" x14ac:dyDescent="0.25">
      <c r="O1588" t="e">
        <f>MID(LEFT(Tabelle4[[#This Row],[Spalte4]],SEARCH(".",Tabelle4[[#This Row],[Spalte4]],1)-1),SEARCH("DB",Tabelle4[[#This Row],[Spalte4]],1),20)</f>
        <v>#VALUE!</v>
      </c>
      <c r="P15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8" s="2" t="str">
        <f>IF(ISNUMBER(SEARCH(".",RIGHT(Tabelle4[[#This Row],[Spalte4]],2),1)),RIGHT(Tabelle4[[#This Row],[Spalte4]],1),"")</f>
        <v/>
      </c>
      <c r="R1588" t="e">
        <f>_xlfn.TEXTJOIN(" ",FALSE,Tabelle4[[#This Row],[H]],_xlfn.TEXTJOIN(".",TRUE,Tabelle4[[#This Row],[byte]],Tabelle4[[#This Row],[bit]]))</f>
        <v>#VALUE!</v>
      </c>
      <c r="S1588" t="str">
        <f xml:space="preserve"> "." &amp; SUBSTITUTE(SUBSTITUTE(Tabelle4[[#This Row],[Spalte3]],"[",""),"]","")</f>
        <v>.</v>
      </c>
      <c r="U1588" t="str">
        <f>IF(Tabelle4[[#This Row],[Spalte5]]="BOOL","BOOL",
IF(Tabelle4[[#This Row],[Spalte5]]="DEZ+/-",
IF(P1589-Tabelle4[[#This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8" s="4" t="e">
        <f>IF(Tabelle4[[#This Row],[Spalte5]] = "BOOL","0.1",P1589-Tabelle4[[#This Row],[byte]])</f>
        <v>#VALUE!</v>
      </c>
    </row>
    <row r="1589" spans="15:22" x14ac:dyDescent="0.25">
      <c r="O1589" t="e">
        <f>MID(LEFT(Tabelle4[[#This Row],[Spalte4]],SEARCH(".",Tabelle4[[#This Row],[Spalte4]],1)-1),SEARCH("DB",Tabelle4[[#This Row],[Spalte4]],1),20)</f>
        <v>#VALUE!</v>
      </c>
      <c r="P15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89" s="2" t="str">
        <f>IF(ISNUMBER(SEARCH(".",RIGHT(Tabelle4[[#This Row],[Spalte4]],2),1)),RIGHT(Tabelle4[[#This Row],[Spalte4]],1),"")</f>
        <v/>
      </c>
      <c r="R1589" t="e">
        <f>_xlfn.TEXTJOIN(" ",FALSE,Tabelle4[[#This Row],[H]],_xlfn.TEXTJOIN(".",TRUE,Tabelle4[[#This Row],[byte]],Tabelle4[[#This Row],[bit]]))</f>
        <v>#VALUE!</v>
      </c>
      <c r="S1589" t="str">
        <f xml:space="preserve"> "." &amp; SUBSTITUTE(SUBSTITUTE(Tabelle4[[#This Row],[Spalte3]],"[",""),"]","")</f>
        <v>.</v>
      </c>
      <c r="U1589" t="str">
        <f>IF(Tabelle4[[#This Row],[Spalte5]]="BOOL","BOOL",
IF(Tabelle4[[#This Row],[Spalte5]]="DEZ+/-",
IF(P1590-Tabelle4[[#This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89" s="4" t="e">
        <f>IF(Tabelle4[[#This Row],[Spalte5]] = "BOOL","0.1",P1590-Tabelle4[[#This Row],[byte]])</f>
        <v>#VALUE!</v>
      </c>
    </row>
    <row r="1590" spans="15:22" x14ac:dyDescent="0.25">
      <c r="O1590" t="e">
        <f>MID(LEFT(Tabelle4[[#This Row],[Spalte4]],SEARCH(".",Tabelle4[[#This Row],[Spalte4]],1)-1),SEARCH("DB",Tabelle4[[#This Row],[Spalte4]],1),20)</f>
        <v>#VALUE!</v>
      </c>
      <c r="P15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0" s="2" t="str">
        <f>IF(ISNUMBER(SEARCH(".",RIGHT(Tabelle4[[#This Row],[Spalte4]],2),1)),RIGHT(Tabelle4[[#This Row],[Spalte4]],1),"")</f>
        <v/>
      </c>
      <c r="R1590" t="e">
        <f>_xlfn.TEXTJOIN(" ",FALSE,Tabelle4[[#This Row],[H]],_xlfn.TEXTJOIN(".",TRUE,Tabelle4[[#This Row],[byte]],Tabelle4[[#This Row],[bit]]))</f>
        <v>#VALUE!</v>
      </c>
      <c r="S1590" t="str">
        <f xml:space="preserve"> "." &amp; SUBSTITUTE(SUBSTITUTE(Tabelle4[[#This Row],[Spalte3]],"[",""),"]","")</f>
        <v>.</v>
      </c>
      <c r="U1590" t="str">
        <f>IF(Tabelle4[[#This Row],[Spalte5]]="BOOL","BOOL",
IF(Tabelle4[[#This Row],[Spalte5]]="DEZ+/-",
IF(P1591-Tabelle4[[#This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0" s="4" t="e">
        <f>IF(Tabelle4[[#This Row],[Spalte5]] = "BOOL","0.1",P1591-Tabelle4[[#This Row],[byte]])</f>
        <v>#VALUE!</v>
      </c>
    </row>
    <row r="1591" spans="15:22" x14ac:dyDescent="0.25">
      <c r="O1591" t="e">
        <f>MID(LEFT(Tabelle4[[#This Row],[Spalte4]],SEARCH(".",Tabelle4[[#This Row],[Spalte4]],1)-1),SEARCH("DB",Tabelle4[[#This Row],[Spalte4]],1),20)</f>
        <v>#VALUE!</v>
      </c>
      <c r="P15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1" s="2" t="str">
        <f>IF(ISNUMBER(SEARCH(".",RIGHT(Tabelle4[[#This Row],[Spalte4]],2),1)),RIGHT(Tabelle4[[#This Row],[Spalte4]],1),"")</f>
        <v/>
      </c>
      <c r="R1591" t="e">
        <f>_xlfn.TEXTJOIN(" ",FALSE,Tabelle4[[#This Row],[H]],_xlfn.TEXTJOIN(".",TRUE,Tabelle4[[#This Row],[byte]],Tabelle4[[#This Row],[bit]]))</f>
        <v>#VALUE!</v>
      </c>
      <c r="S1591" t="str">
        <f xml:space="preserve"> "." &amp; SUBSTITUTE(SUBSTITUTE(Tabelle4[[#This Row],[Spalte3]],"[",""),"]","")</f>
        <v>.</v>
      </c>
      <c r="U1591" t="str">
        <f>IF(Tabelle4[[#This Row],[Spalte5]]="BOOL","BOOL",
IF(Tabelle4[[#This Row],[Spalte5]]="DEZ+/-",
IF(P1592-Tabelle4[[#This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1" s="4" t="e">
        <f>IF(Tabelle4[[#This Row],[Spalte5]] = "BOOL","0.1",P1592-Tabelle4[[#This Row],[byte]])</f>
        <v>#VALUE!</v>
      </c>
    </row>
    <row r="1592" spans="15:22" x14ac:dyDescent="0.25">
      <c r="O1592" t="e">
        <f>MID(LEFT(Tabelle4[[#This Row],[Spalte4]],SEARCH(".",Tabelle4[[#This Row],[Spalte4]],1)-1),SEARCH("DB",Tabelle4[[#This Row],[Spalte4]],1),20)</f>
        <v>#VALUE!</v>
      </c>
      <c r="P15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2" s="2" t="str">
        <f>IF(ISNUMBER(SEARCH(".",RIGHT(Tabelle4[[#This Row],[Spalte4]],2),1)),RIGHT(Tabelle4[[#This Row],[Spalte4]],1),"")</f>
        <v/>
      </c>
      <c r="R1592" t="e">
        <f>_xlfn.TEXTJOIN(" ",FALSE,Tabelle4[[#This Row],[H]],_xlfn.TEXTJOIN(".",TRUE,Tabelle4[[#This Row],[byte]],Tabelle4[[#This Row],[bit]]))</f>
        <v>#VALUE!</v>
      </c>
      <c r="S1592" t="str">
        <f xml:space="preserve"> "." &amp; SUBSTITUTE(SUBSTITUTE(Tabelle4[[#This Row],[Spalte3]],"[",""),"]","")</f>
        <v>.</v>
      </c>
      <c r="U1592" t="str">
        <f>IF(Tabelle4[[#This Row],[Spalte5]]="BOOL","BOOL",
IF(Tabelle4[[#This Row],[Spalte5]]="DEZ+/-",
IF(P1593-Tabelle4[[#This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2" s="4" t="e">
        <f>IF(Tabelle4[[#This Row],[Spalte5]] = "BOOL","0.1",P1593-Tabelle4[[#This Row],[byte]])</f>
        <v>#VALUE!</v>
      </c>
    </row>
    <row r="1593" spans="15:22" x14ac:dyDescent="0.25">
      <c r="O1593" t="e">
        <f>MID(LEFT(Tabelle4[[#This Row],[Spalte4]],SEARCH(".",Tabelle4[[#This Row],[Spalte4]],1)-1),SEARCH("DB",Tabelle4[[#This Row],[Spalte4]],1),20)</f>
        <v>#VALUE!</v>
      </c>
      <c r="P15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3" s="2" t="str">
        <f>IF(ISNUMBER(SEARCH(".",RIGHT(Tabelle4[[#This Row],[Spalte4]],2),1)),RIGHT(Tabelle4[[#This Row],[Spalte4]],1),"")</f>
        <v/>
      </c>
      <c r="R1593" t="e">
        <f>_xlfn.TEXTJOIN(" ",FALSE,Tabelle4[[#This Row],[H]],_xlfn.TEXTJOIN(".",TRUE,Tabelle4[[#This Row],[byte]],Tabelle4[[#This Row],[bit]]))</f>
        <v>#VALUE!</v>
      </c>
      <c r="S1593" t="str">
        <f xml:space="preserve"> "." &amp; SUBSTITUTE(SUBSTITUTE(Tabelle4[[#This Row],[Spalte3]],"[",""),"]","")</f>
        <v>.</v>
      </c>
      <c r="U1593" t="str">
        <f>IF(Tabelle4[[#This Row],[Spalte5]]="BOOL","BOOL",
IF(Tabelle4[[#This Row],[Spalte5]]="DEZ+/-",
IF(P1594-Tabelle4[[#This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3" s="4" t="e">
        <f>IF(Tabelle4[[#This Row],[Spalte5]] = "BOOL","0.1",P1594-Tabelle4[[#This Row],[byte]])</f>
        <v>#VALUE!</v>
      </c>
    </row>
    <row r="1594" spans="15:22" x14ac:dyDescent="0.25">
      <c r="O1594" t="e">
        <f>MID(LEFT(Tabelle4[[#This Row],[Spalte4]],SEARCH(".",Tabelle4[[#This Row],[Spalte4]],1)-1),SEARCH("DB",Tabelle4[[#This Row],[Spalte4]],1),20)</f>
        <v>#VALUE!</v>
      </c>
      <c r="P15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4" s="2" t="str">
        <f>IF(ISNUMBER(SEARCH(".",RIGHT(Tabelle4[[#This Row],[Spalte4]],2),1)),RIGHT(Tabelle4[[#This Row],[Spalte4]],1),"")</f>
        <v/>
      </c>
      <c r="R1594" t="e">
        <f>_xlfn.TEXTJOIN(" ",FALSE,Tabelle4[[#This Row],[H]],_xlfn.TEXTJOIN(".",TRUE,Tabelle4[[#This Row],[byte]],Tabelle4[[#This Row],[bit]]))</f>
        <v>#VALUE!</v>
      </c>
      <c r="S1594" t="str">
        <f xml:space="preserve"> "." &amp; SUBSTITUTE(SUBSTITUTE(Tabelle4[[#This Row],[Spalte3]],"[",""),"]","")</f>
        <v>.</v>
      </c>
      <c r="U1594" t="str">
        <f>IF(Tabelle4[[#This Row],[Spalte5]]="BOOL","BOOL",
IF(Tabelle4[[#This Row],[Spalte5]]="DEZ+/-",
IF(P1595-Tabelle4[[#This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4" s="4" t="e">
        <f>IF(Tabelle4[[#This Row],[Spalte5]] = "BOOL","0.1",P1595-Tabelle4[[#This Row],[byte]])</f>
        <v>#VALUE!</v>
      </c>
    </row>
    <row r="1595" spans="15:22" x14ac:dyDescent="0.25">
      <c r="O1595" t="e">
        <f>MID(LEFT(Tabelle4[[#This Row],[Spalte4]],SEARCH(".",Tabelle4[[#This Row],[Spalte4]],1)-1),SEARCH("DB",Tabelle4[[#This Row],[Spalte4]],1),20)</f>
        <v>#VALUE!</v>
      </c>
      <c r="P15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5" s="2" t="str">
        <f>IF(ISNUMBER(SEARCH(".",RIGHT(Tabelle4[[#This Row],[Spalte4]],2),1)),RIGHT(Tabelle4[[#This Row],[Spalte4]],1),"")</f>
        <v/>
      </c>
      <c r="R1595" t="e">
        <f>_xlfn.TEXTJOIN(" ",FALSE,Tabelle4[[#This Row],[H]],_xlfn.TEXTJOIN(".",TRUE,Tabelle4[[#This Row],[byte]],Tabelle4[[#This Row],[bit]]))</f>
        <v>#VALUE!</v>
      </c>
      <c r="S1595" t="str">
        <f xml:space="preserve"> "." &amp; SUBSTITUTE(SUBSTITUTE(Tabelle4[[#This Row],[Spalte3]],"[",""),"]","")</f>
        <v>.</v>
      </c>
      <c r="U1595" t="str">
        <f>IF(Tabelle4[[#This Row],[Spalte5]]="BOOL","BOOL",
IF(Tabelle4[[#This Row],[Spalte5]]="DEZ+/-",
IF(P1596-Tabelle4[[#This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5" s="4" t="e">
        <f>IF(Tabelle4[[#This Row],[Spalte5]] = "BOOL","0.1",P1596-Tabelle4[[#This Row],[byte]])</f>
        <v>#VALUE!</v>
      </c>
    </row>
    <row r="1596" spans="15:22" x14ac:dyDescent="0.25">
      <c r="O1596" t="e">
        <f>MID(LEFT(Tabelle4[[#This Row],[Spalte4]],SEARCH(".",Tabelle4[[#This Row],[Spalte4]],1)-1),SEARCH("DB",Tabelle4[[#This Row],[Spalte4]],1),20)</f>
        <v>#VALUE!</v>
      </c>
      <c r="P15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6" s="2" t="str">
        <f>IF(ISNUMBER(SEARCH(".",RIGHT(Tabelle4[[#This Row],[Spalte4]],2),1)),RIGHT(Tabelle4[[#This Row],[Spalte4]],1),"")</f>
        <v/>
      </c>
      <c r="R1596" t="e">
        <f>_xlfn.TEXTJOIN(" ",FALSE,Tabelle4[[#This Row],[H]],_xlfn.TEXTJOIN(".",TRUE,Tabelle4[[#This Row],[byte]],Tabelle4[[#This Row],[bit]]))</f>
        <v>#VALUE!</v>
      </c>
      <c r="S1596" t="str">
        <f xml:space="preserve"> "." &amp; SUBSTITUTE(SUBSTITUTE(Tabelle4[[#This Row],[Spalte3]],"[",""),"]","")</f>
        <v>.</v>
      </c>
      <c r="U1596" t="str">
        <f>IF(Tabelle4[[#This Row],[Spalte5]]="BOOL","BOOL",
IF(Tabelle4[[#This Row],[Spalte5]]="DEZ+/-",
IF(P1597-Tabelle4[[#This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6" s="4" t="e">
        <f>IF(Tabelle4[[#This Row],[Spalte5]] = "BOOL","0.1",P1597-Tabelle4[[#This Row],[byte]])</f>
        <v>#VALUE!</v>
      </c>
    </row>
    <row r="1597" spans="15:22" x14ac:dyDescent="0.25">
      <c r="O1597" t="e">
        <f>MID(LEFT(Tabelle4[[#This Row],[Spalte4]],SEARCH(".",Tabelle4[[#This Row],[Spalte4]],1)-1),SEARCH("DB",Tabelle4[[#This Row],[Spalte4]],1),20)</f>
        <v>#VALUE!</v>
      </c>
      <c r="P15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7" s="2" t="str">
        <f>IF(ISNUMBER(SEARCH(".",RIGHT(Tabelle4[[#This Row],[Spalte4]],2),1)),RIGHT(Tabelle4[[#This Row],[Spalte4]],1),"")</f>
        <v/>
      </c>
      <c r="R1597" t="e">
        <f>_xlfn.TEXTJOIN(" ",FALSE,Tabelle4[[#This Row],[H]],_xlfn.TEXTJOIN(".",TRUE,Tabelle4[[#This Row],[byte]],Tabelle4[[#This Row],[bit]]))</f>
        <v>#VALUE!</v>
      </c>
      <c r="S1597" t="str">
        <f xml:space="preserve"> "." &amp; SUBSTITUTE(SUBSTITUTE(Tabelle4[[#This Row],[Spalte3]],"[",""),"]","")</f>
        <v>.</v>
      </c>
      <c r="U1597" t="str">
        <f>IF(Tabelle4[[#This Row],[Spalte5]]="BOOL","BOOL",
IF(Tabelle4[[#This Row],[Spalte5]]="DEZ+/-",
IF(P1598-Tabelle4[[#This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7" s="4" t="e">
        <f>IF(Tabelle4[[#This Row],[Spalte5]] = "BOOL","0.1",P1598-Tabelle4[[#This Row],[byte]])</f>
        <v>#VALUE!</v>
      </c>
    </row>
    <row r="1598" spans="15:22" x14ac:dyDescent="0.25">
      <c r="O1598" t="e">
        <f>MID(LEFT(Tabelle4[[#This Row],[Spalte4]],SEARCH(".",Tabelle4[[#This Row],[Spalte4]],1)-1),SEARCH("DB",Tabelle4[[#This Row],[Spalte4]],1),20)</f>
        <v>#VALUE!</v>
      </c>
      <c r="P15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8" s="2" t="str">
        <f>IF(ISNUMBER(SEARCH(".",RIGHT(Tabelle4[[#This Row],[Spalte4]],2),1)),RIGHT(Tabelle4[[#This Row],[Spalte4]],1),"")</f>
        <v/>
      </c>
      <c r="R1598" t="e">
        <f>_xlfn.TEXTJOIN(" ",FALSE,Tabelle4[[#This Row],[H]],_xlfn.TEXTJOIN(".",TRUE,Tabelle4[[#This Row],[byte]],Tabelle4[[#This Row],[bit]]))</f>
        <v>#VALUE!</v>
      </c>
      <c r="S1598" t="str">
        <f xml:space="preserve"> "." &amp; SUBSTITUTE(SUBSTITUTE(Tabelle4[[#This Row],[Spalte3]],"[",""),"]","")</f>
        <v>.</v>
      </c>
      <c r="U1598" t="str">
        <f>IF(Tabelle4[[#This Row],[Spalte5]]="BOOL","BOOL",
IF(Tabelle4[[#This Row],[Spalte5]]="DEZ+/-",
IF(P1599-Tabelle4[[#This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8" s="4" t="e">
        <f>IF(Tabelle4[[#This Row],[Spalte5]] = "BOOL","0.1",P1599-Tabelle4[[#This Row],[byte]])</f>
        <v>#VALUE!</v>
      </c>
    </row>
    <row r="1599" spans="15:22" x14ac:dyDescent="0.25">
      <c r="O1599" t="e">
        <f>MID(LEFT(Tabelle4[[#This Row],[Spalte4]],SEARCH(".",Tabelle4[[#This Row],[Spalte4]],1)-1),SEARCH("DB",Tabelle4[[#This Row],[Spalte4]],1),20)</f>
        <v>#VALUE!</v>
      </c>
      <c r="P15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599" s="2" t="str">
        <f>IF(ISNUMBER(SEARCH(".",RIGHT(Tabelle4[[#This Row],[Spalte4]],2),1)),RIGHT(Tabelle4[[#This Row],[Spalte4]],1),"")</f>
        <v/>
      </c>
      <c r="R1599" t="e">
        <f>_xlfn.TEXTJOIN(" ",FALSE,Tabelle4[[#This Row],[H]],_xlfn.TEXTJOIN(".",TRUE,Tabelle4[[#This Row],[byte]],Tabelle4[[#This Row],[bit]]))</f>
        <v>#VALUE!</v>
      </c>
      <c r="S1599" t="str">
        <f xml:space="preserve"> "." &amp; SUBSTITUTE(SUBSTITUTE(Tabelle4[[#This Row],[Spalte3]],"[",""),"]","")</f>
        <v>.</v>
      </c>
      <c r="U1599" t="str">
        <f>IF(Tabelle4[[#This Row],[Spalte5]]="BOOL","BOOL",
IF(Tabelle4[[#This Row],[Spalte5]]="DEZ+/-",
IF(P1600-Tabelle4[[#This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599" s="4" t="e">
        <f>IF(Tabelle4[[#This Row],[Spalte5]] = "BOOL","0.1",P1600-Tabelle4[[#This Row],[byte]])</f>
        <v>#VALUE!</v>
      </c>
    </row>
    <row r="1600" spans="15:22" x14ac:dyDescent="0.25">
      <c r="O1600" t="e">
        <f>MID(LEFT(Tabelle4[[#This Row],[Spalte4]],SEARCH(".",Tabelle4[[#This Row],[Spalte4]],1)-1),SEARCH("DB",Tabelle4[[#This Row],[Spalte4]],1),20)</f>
        <v>#VALUE!</v>
      </c>
      <c r="P16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0" s="2" t="str">
        <f>IF(ISNUMBER(SEARCH(".",RIGHT(Tabelle4[[#This Row],[Spalte4]],2),1)),RIGHT(Tabelle4[[#This Row],[Spalte4]],1),"")</f>
        <v/>
      </c>
      <c r="R1600" t="e">
        <f>_xlfn.TEXTJOIN(" ",FALSE,Tabelle4[[#This Row],[H]],_xlfn.TEXTJOIN(".",TRUE,Tabelle4[[#This Row],[byte]],Tabelle4[[#This Row],[bit]]))</f>
        <v>#VALUE!</v>
      </c>
      <c r="S1600" t="str">
        <f xml:space="preserve"> "." &amp; SUBSTITUTE(SUBSTITUTE(Tabelle4[[#This Row],[Spalte3]],"[",""),"]","")</f>
        <v>.</v>
      </c>
      <c r="U1600" t="str">
        <f>IF(Tabelle4[[#This Row],[Spalte5]]="BOOL","BOOL",
IF(Tabelle4[[#This Row],[Spalte5]]="DEZ+/-",
IF(P1601-Tabelle4[[#This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0" s="4" t="e">
        <f>IF(Tabelle4[[#This Row],[Spalte5]] = "BOOL","0.1",P1601-Tabelle4[[#This Row],[byte]])</f>
        <v>#VALUE!</v>
      </c>
    </row>
    <row r="1601" spans="15:22" x14ac:dyDescent="0.25">
      <c r="O1601" t="e">
        <f>MID(LEFT(Tabelle4[[#This Row],[Spalte4]],SEARCH(".",Tabelle4[[#This Row],[Spalte4]],1)-1),SEARCH("DB",Tabelle4[[#This Row],[Spalte4]],1),20)</f>
        <v>#VALUE!</v>
      </c>
      <c r="P16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1" s="2" t="str">
        <f>IF(ISNUMBER(SEARCH(".",RIGHT(Tabelle4[[#This Row],[Spalte4]],2),1)),RIGHT(Tabelle4[[#This Row],[Spalte4]],1),"")</f>
        <v/>
      </c>
      <c r="R1601" t="e">
        <f>_xlfn.TEXTJOIN(" ",FALSE,Tabelle4[[#This Row],[H]],_xlfn.TEXTJOIN(".",TRUE,Tabelle4[[#This Row],[byte]],Tabelle4[[#This Row],[bit]]))</f>
        <v>#VALUE!</v>
      </c>
      <c r="S1601" t="str">
        <f xml:space="preserve"> "." &amp; SUBSTITUTE(SUBSTITUTE(Tabelle4[[#This Row],[Spalte3]],"[",""),"]","")</f>
        <v>.</v>
      </c>
      <c r="U1601" t="str">
        <f>IF(Tabelle4[[#This Row],[Spalte5]]="BOOL","BOOL",
IF(Tabelle4[[#This Row],[Spalte5]]="DEZ+/-",
IF(P1602-Tabelle4[[#This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1" s="4" t="e">
        <f>IF(Tabelle4[[#This Row],[Spalte5]] = "BOOL","0.1",P1602-Tabelle4[[#This Row],[byte]])</f>
        <v>#VALUE!</v>
      </c>
    </row>
    <row r="1602" spans="15:22" x14ac:dyDescent="0.25">
      <c r="O1602" t="e">
        <f>MID(LEFT(Tabelle4[[#This Row],[Spalte4]],SEARCH(".",Tabelle4[[#This Row],[Spalte4]],1)-1),SEARCH("DB",Tabelle4[[#This Row],[Spalte4]],1),20)</f>
        <v>#VALUE!</v>
      </c>
      <c r="P16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2" s="2" t="str">
        <f>IF(ISNUMBER(SEARCH(".",RIGHT(Tabelle4[[#This Row],[Spalte4]],2),1)),RIGHT(Tabelle4[[#This Row],[Spalte4]],1),"")</f>
        <v/>
      </c>
      <c r="R1602" t="e">
        <f>_xlfn.TEXTJOIN(" ",FALSE,Tabelle4[[#This Row],[H]],_xlfn.TEXTJOIN(".",TRUE,Tabelle4[[#This Row],[byte]],Tabelle4[[#This Row],[bit]]))</f>
        <v>#VALUE!</v>
      </c>
      <c r="S1602" t="str">
        <f xml:space="preserve"> "." &amp; SUBSTITUTE(SUBSTITUTE(Tabelle4[[#This Row],[Spalte3]],"[",""),"]","")</f>
        <v>.</v>
      </c>
      <c r="U1602" t="str">
        <f>IF(Tabelle4[[#This Row],[Spalte5]]="BOOL","BOOL",
IF(Tabelle4[[#This Row],[Spalte5]]="DEZ+/-",
IF(P1603-Tabelle4[[#This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2" s="4" t="e">
        <f>IF(Tabelle4[[#This Row],[Spalte5]] = "BOOL","0.1",P1603-Tabelle4[[#This Row],[byte]])</f>
        <v>#VALUE!</v>
      </c>
    </row>
    <row r="1603" spans="15:22" x14ac:dyDescent="0.25">
      <c r="O1603" t="e">
        <f>MID(LEFT(Tabelle4[[#This Row],[Spalte4]],SEARCH(".",Tabelle4[[#This Row],[Spalte4]],1)-1),SEARCH("DB",Tabelle4[[#This Row],[Spalte4]],1),20)</f>
        <v>#VALUE!</v>
      </c>
      <c r="P16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3" s="2" t="str">
        <f>IF(ISNUMBER(SEARCH(".",RIGHT(Tabelle4[[#This Row],[Spalte4]],2),1)),RIGHT(Tabelle4[[#This Row],[Spalte4]],1),"")</f>
        <v/>
      </c>
      <c r="R1603" t="e">
        <f>_xlfn.TEXTJOIN(" ",FALSE,Tabelle4[[#This Row],[H]],_xlfn.TEXTJOIN(".",TRUE,Tabelle4[[#This Row],[byte]],Tabelle4[[#This Row],[bit]]))</f>
        <v>#VALUE!</v>
      </c>
      <c r="S1603" t="str">
        <f xml:space="preserve"> "." &amp; SUBSTITUTE(SUBSTITUTE(Tabelle4[[#This Row],[Spalte3]],"[",""),"]","")</f>
        <v>.</v>
      </c>
      <c r="U1603" t="str">
        <f>IF(Tabelle4[[#This Row],[Spalte5]]="BOOL","BOOL",
IF(Tabelle4[[#This Row],[Spalte5]]="DEZ+/-",
IF(P1604-Tabelle4[[#This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3" s="4" t="e">
        <f>IF(Tabelle4[[#This Row],[Spalte5]] = "BOOL","0.1",P1604-Tabelle4[[#This Row],[byte]])</f>
        <v>#VALUE!</v>
      </c>
    </row>
    <row r="1604" spans="15:22" x14ac:dyDescent="0.25">
      <c r="O1604" t="e">
        <f>MID(LEFT(Tabelle4[[#This Row],[Spalte4]],SEARCH(".",Tabelle4[[#This Row],[Spalte4]],1)-1),SEARCH("DB",Tabelle4[[#This Row],[Spalte4]],1),20)</f>
        <v>#VALUE!</v>
      </c>
      <c r="P16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4" s="2" t="str">
        <f>IF(ISNUMBER(SEARCH(".",RIGHT(Tabelle4[[#This Row],[Spalte4]],2),1)),RIGHT(Tabelle4[[#This Row],[Spalte4]],1),"")</f>
        <v/>
      </c>
      <c r="R1604" t="e">
        <f>_xlfn.TEXTJOIN(" ",FALSE,Tabelle4[[#This Row],[H]],_xlfn.TEXTJOIN(".",TRUE,Tabelle4[[#This Row],[byte]],Tabelle4[[#This Row],[bit]]))</f>
        <v>#VALUE!</v>
      </c>
      <c r="S1604" t="str">
        <f xml:space="preserve"> "." &amp; SUBSTITUTE(SUBSTITUTE(Tabelle4[[#This Row],[Spalte3]],"[",""),"]","")</f>
        <v>.</v>
      </c>
      <c r="U1604" t="str">
        <f>IF(Tabelle4[[#This Row],[Spalte5]]="BOOL","BOOL",
IF(Tabelle4[[#This Row],[Spalte5]]="DEZ+/-",
IF(P1605-Tabelle4[[#This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4" s="4" t="e">
        <f>IF(Tabelle4[[#This Row],[Spalte5]] = "BOOL","0.1",P1605-Tabelle4[[#This Row],[byte]])</f>
        <v>#VALUE!</v>
      </c>
    </row>
    <row r="1605" spans="15:22" x14ac:dyDescent="0.25">
      <c r="O1605" t="e">
        <f>MID(LEFT(Tabelle4[[#This Row],[Spalte4]],SEARCH(".",Tabelle4[[#This Row],[Spalte4]],1)-1),SEARCH("DB",Tabelle4[[#This Row],[Spalte4]],1),20)</f>
        <v>#VALUE!</v>
      </c>
      <c r="P16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5" s="2" t="str">
        <f>IF(ISNUMBER(SEARCH(".",RIGHT(Tabelle4[[#This Row],[Spalte4]],2),1)),RIGHT(Tabelle4[[#This Row],[Spalte4]],1),"")</f>
        <v/>
      </c>
      <c r="R1605" t="e">
        <f>_xlfn.TEXTJOIN(" ",FALSE,Tabelle4[[#This Row],[H]],_xlfn.TEXTJOIN(".",TRUE,Tabelle4[[#This Row],[byte]],Tabelle4[[#This Row],[bit]]))</f>
        <v>#VALUE!</v>
      </c>
      <c r="S1605" t="str">
        <f xml:space="preserve"> "." &amp; SUBSTITUTE(SUBSTITUTE(Tabelle4[[#This Row],[Spalte3]],"[",""),"]","")</f>
        <v>.</v>
      </c>
      <c r="U1605" t="str">
        <f>IF(Tabelle4[[#This Row],[Spalte5]]="BOOL","BOOL",
IF(Tabelle4[[#This Row],[Spalte5]]="DEZ+/-",
IF(P1606-Tabelle4[[#This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5" s="4" t="e">
        <f>IF(Tabelle4[[#This Row],[Spalte5]] = "BOOL","0.1",P1606-Tabelle4[[#This Row],[byte]])</f>
        <v>#VALUE!</v>
      </c>
    </row>
    <row r="1606" spans="15:22" x14ac:dyDescent="0.25">
      <c r="O1606" t="e">
        <f>MID(LEFT(Tabelle4[[#This Row],[Spalte4]],SEARCH(".",Tabelle4[[#This Row],[Spalte4]],1)-1),SEARCH("DB",Tabelle4[[#This Row],[Spalte4]],1),20)</f>
        <v>#VALUE!</v>
      </c>
      <c r="P16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6" s="2" t="str">
        <f>IF(ISNUMBER(SEARCH(".",RIGHT(Tabelle4[[#This Row],[Spalte4]],2),1)),RIGHT(Tabelle4[[#This Row],[Spalte4]],1),"")</f>
        <v/>
      </c>
      <c r="R1606" t="e">
        <f>_xlfn.TEXTJOIN(" ",FALSE,Tabelle4[[#This Row],[H]],_xlfn.TEXTJOIN(".",TRUE,Tabelle4[[#This Row],[byte]],Tabelle4[[#This Row],[bit]]))</f>
        <v>#VALUE!</v>
      </c>
      <c r="S1606" t="str">
        <f xml:space="preserve"> "." &amp; SUBSTITUTE(SUBSTITUTE(Tabelle4[[#This Row],[Spalte3]],"[",""),"]","")</f>
        <v>.</v>
      </c>
      <c r="U1606" t="str">
        <f>IF(Tabelle4[[#This Row],[Spalte5]]="BOOL","BOOL",
IF(Tabelle4[[#This Row],[Spalte5]]="DEZ+/-",
IF(P1607-Tabelle4[[#This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6" s="4" t="e">
        <f>IF(Tabelle4[[#This Row],[Spalte5]] = "BOOL","0.1",P1607-Tabelle4[[#This Row],[byte]])</f>
        <v>#VALUE!</v>
      </c>
    </row>
    <row r="1607" spans="15:22" x14ac:dyDescent="0.25">
      <c r="O1607" t="e">
        <f>MID(LEFT(Tabelle4[[#This Row],[Spalte4]],SEARCH(".",Tabelle4[[#This Row],[Spalte4]],1)-1),SEARCH("DB",Tabelle4[[#This Row],[Spalte4]],1),20)</f>
        <v>#VALUE!</v>
      </c>
      <c r="P16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7" s="2" t="str">
        <f>IF(ISNUMBER(SEARCH(".",RIGHT(Tabelle4[[#This Row],[Spalte4]],2),1)),RIGHT(Tabelle4[[#This Row],[Spalte4]],1),"")</f>
        <v/>
      </c>
      <c r="R1607" t="e">
        <f>_xlfn.TEXTJOIN(" ",FALSE,Tabelle4[[#This Row],[H]],_xlfn.TEXTJOIN(".",TRUE,Tabelle4[[#This Row],[byte]],Tabelle4[[#This Row],[bit]]))</f>
        <v>#VALUE!</v>
      </c>
      <c r="S1607" t="str">
        <f xml:space="preserve"> "." &amp; SUBSTITUTE(SUBSTITUTE(Tabelle4[[#This Row],[Spalte3]],"[",""),"]","")</f>
        <v>.</v>
      </c>
      <c r="U1607" t="str">
        <f>IF(Tabelle4[[#This Row],[Spalte5]]="BOOL","BOOL",
IF(Tabelle4[[#This Row],[Spalte5]]="DEZ+/-",
IF(P1608-Tabelle4[[#This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7" s="4" t="e">
        <f>IF(Tabelle4[[#This Row],[Spalte5]] = "BOOL","0.1",P1608-Tabelle4[[#This Row],[byte]])</f>
        <v>#VALUE!</v>
      </c>
    </row>
    <row r="1608" spans="15:22" x14ac:dyDescent="0.25">
      <c r="O1608" t="e">
        <f>MID(LEFT(Tabelle4[[#This Row],[Spalte4]],SEARCH(".",Tabelle4[[#This Row],[Spalte4]],1)-1),SEARCH("DB",Tabelle4[[#This Row],[Spalte4]],1),20)</f>
        <v>#VALUE!</v>
      </c>
      <c r="P16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8" s="2" t="str">
        <f>IF(ISNUMBER(SEARCH(".",RIGHT(Tabelle4[[#This Row],[Spalte4]],2),1)),RIGHT(Tabelle4[[#This Row],[Spalte4]],1),"")</f>
        <v/>
      </c>
      <c r="R1608" t="e">
        <f>_xlfn.TEXTJOIN(" ",FALSE,Tabelle4[[#This Row],[H]],_xlfn.TEXTJOIN(".",TRUE,Tabelle4[[#This Row],[byte]],Tabelle4[[#This Row],[bit]]))</f>
        <v>#VALUE!</v>
      </c>
      <c r="S1608" t="str">
        <f xml:space="preserve"> "." &amp; SUBSTITUTE(SUBSTITUTE(Tabelle4[[#This Row],[Spalte3]],"[",""),"]","")</f>
        <v>.</v>
      </c>
      <c r="U1608" t="str">
        <f>IF(Tabelle4[[#This Row],[Spalte5]]="BOOL","BOOL",
IF(Tabelle4[[#This Row],[Spalte5]]="DEZ+/-",
IF(P1609-Tabelle4[[#This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8" s="4" t="e">
        <f>IF(Tabelle4[[#This Row],[Spalte5]] = "BOOL","0.1",P1609-Tabelle4[[#This Row],[byte]])</f>
        <v>#VALUE!</v>
      </c>
    </row>
    <row r="1609" spans="15:22" x14ac:dyDescent="0.25">
      <c r="O1609" t="e">
        <f>MID(LEFT(Tabelle4[[#This Row],[Spalte4]],SEARCH(".",Tabelle4[[#This Row],[Spalte4]],1)-1),SEARCH("DB",Tabelle4[[#This Row],[Spalte4]],1),20)</f>
        <v>#VALUE!</v>
      </c>
      <c r="P16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09" s="2" t="str">
        <f>IF(ISNUMBER(SEARCH(".",RIGHT(Tabelle4[[#This Row],[Spalte4]],2),1)),RIGHT(Tabelle4[[#This Row],[Spalte4]],1),"")</f>
        <v/>
      </c>
      <c r="R1609" t="e">
        <f>_xlfn.TEXTJOIN(" ",FALSE,Tabelle4[[#This Row],[H]],_xlfn.TEXTJOIN(".",TRUE,Tabelle4[[#This Row],[byte]],Tabelle4[[#This Row],[bit]]))</f>
        <v>#VALUE!</v>
      </c>
      <c r="S1609" t="str">
        <f xml:space="preserve"> "." &amp; SUBSTITUTE(SUBSTITUTE(Tabelle4[[#This Row],[Spalte3]],"[",""),"]","")</f>
        <v>.</v>
      </c>
      <c r="U1609" t="str">
        <f>IF(Tabelle4[[#This Row],[Spalte5]]="BOOL","BOOL",
IF(Tabelle4[[#This Row],[Spalte5]]="DEZ+/-",
IF(P1610-Tabelle4[[#This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09" s="4" t="e">
        <f>IF(Tabelle4[[#This Row],[Spalte5]] = "BOOL","0.1",P1610-Tabelle4[[#This Row],[byte]])</f>
        <v>#VALUE!</v>
      </c>
    </row>
    <row r="1610" spans="15:22" x14ac:dyDescent="0.25">
      <c r="O1610" t="e">
        <f>MID(LEFT(Tabelle4[[#This Row],[Spalte4]],SEARCH(".",Tabelle4[[#This Row],[Spalte4]],1)-1),SEARCH("DB",Tabelle4[[#This Row],[Spalte4]],1),20)</f>
        <v>#VALUE!</v>
      </c>
      <c r="P16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0" s="2" t="str">
        <f>IF(ISNUMBER(SEARCH(".",RIGHT(Tabelle4[[#This Row],[Spalte4]],2),1)),RIGHT(Tabelle4[[#This Row],[Spalte4]],1),"")</f>
        <v/>
      </c>
      <c r="R1610" t="e">
        <f>_xlfn.TEXTJOIN(" ",FALSE,Tabelle4[[#This Row],[H]],_xlfn.TEXTJOIN(".",TRUE,Tabelle4[[#This Row],[byte]],Tabelle4[[#This Row],[bit]]))</f>
        <v>#VALUE!</v>
      </c>
      <c r="S1610" t="str">
        <f xml:space="preserve"> "." &amp; SUBSTITUTE(SUBSTITUTE(Tabelle4[[#This Row],[Spalte3]],"[",""),"]","")</f>
        <v>.</v>
      </c>
      <c r="U1610" t="str">
        <f>IF(Tabelle4[[#This Row],[Spalte5]]="BOOL","BOOL",
IF(Tabelle4[[#This Row],[Spalte5]]="DEZ+/-",
IF(P1611-Tabelle4[[#This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0" s="4" t="e">
        <f>IF(Tabelle4[[#This Row],[Spalte5]] = "BOOL","0.1",P1611-Tabelle4[[#This Row],[byte]])</f>
        <v>#VALUE!</v>
      </c>
    </row>
    <row r="1611" spans="15:22" x14ac:dyDescent="0.25">
      <c r="O1611" t="e">
        <f>MID(LEFT(Tabelle4[[#This Row],[Spalte4]],SEARCH(".",Tabelle4[[#This Row],[Spalte4]],1)-1),SEARCH("DB",Tabelle4[[#This Row],[Spalte4]],1),20)</f>
        <v>#VALUE!</v>
      </c>
      <c r="P16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1" s="2" t="str">
        <f>IF(ISNUMBER(SEARCH(".",RIGHT(Tabelle4[[#This Row],[Spalte4]],2),1)),RIGHT(Tabelle4[[#This Row],[Spalte4]],1),"")</f>
        <v/>
      </c>
      <c r="R1611" t="e">
        <f>_xlfn.TEXTJOIN(" ",FALSE,Tabelle4[[#This Row],[H]],_xlfn.TEXTJOIN(".",TRUE,Tabelle4[[#This Row],[byte]],Tabelle4[[#This Row],[bit]]))</f>
        <v>#VALUE!</v>
      </c>
      <c r="S1611" t="str">
        <f xml:space="preserve"> "." &amp; SUBSTITUTE(SUBSTITUTE(Tabelle4[[#This Row],[Spalte3]],"[",""),"]","")</f>
        <v>.</v>
      </c>
      <c r="U1611" t="str">
        <f>IF(Tabelle4[[#This Row],[Spalte5]]="BOOL","BOOL",
IF(Tabelle4[[#This Row],[Spalte5]]="DEZ+/-",
IF(P1612-Tabelle4[[#This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1" s="4" t="e">
        <f>IF(Tabelle4[[#This Row],[Spalte5]] = "BOOL","0.1",P1612-Tabelle4[[#This Row],[byte]])</f>
        <v>#VALUE!</v>
      </c>
    </row>
    <row r="1612" spans="15:22" x14ac:dyDescent="0.25">
      <c r="O1612" t="e">
        <f>MID(LEFT(Tabelle4[[#This Row],[Spalte4]],SEARCH(".",Tabelle4[[#This Row],[Spalte4]],1)-1),SEARCH("DB",Tabelle4[[#This Row],[Spalte4]],1),20)</f>
        <v>#VALUE!</v>
      </c>
      <c r="P16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2" s="2" t="str">
        <f>IF(ISNUMBER(SEARCH(".",RIGHT(Tabelle4[[#This Row],[Spalte4]],2),1)),RIGHT(Tabelle4[[#This Row],[Spalte4]],1),"")</f>
        <v/>
      </c>
      <c r="R1612" t="e">
        <f>_xlfn.TEXTJOIN(" ",FALSE,Tabelle4[[#This Row],[H]],_xlfn.TEXTJOIN(".",TRUE,Tabelle4[[#This Row],[byte]],Tabelle4[[#This Row],[bit]]))</f>
        <v>#VALUE!</v>
      </c>
      <c r="S1612" t="str">
        <f xml:space="preserve"> "." &amp; SUBSTITUTE(SUBSTITUTE(Tabelle4[[#This Row],[Spalte3]],"[",""),"]","")</f>
        <v>.</v>
      </c>
      <c r="U1612" t="str">
        <f>IF(Tabelle4[[#This Row],[Spalte5]]="BOOL","BOOL",
IF(Tabelle4[[#This Row],[Spalte5]]="DEZ+/-",
IF(P1613-Tabelle4[[#This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2" s="4" t="e">
        <f>IF(Tabelle4[[#This Row],[Spalte5]] = "BOOL","0.1",P1613-Tabelle4[[#This Row],[byte]])</f>
        <v>#VALUE!</v>
      </c>
    </row>
    <row r="1613" spans="15:22" x14ac:dyDescent="0.25">
      <c r="O1613" t="e">
        <f>MID(LEFT(Tabelle4[[#This Row],[Spalte4]],SEARCH(".",Tabelle4[[#This Row],[Spalte4]],1)-1),SEARCH("DB",Tabelle4[[#This Row],[Spalte4]],1),20)</f>
        <v>#VALUE!</v>
      </c>
      <c r="P16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3" s="2" t="str">
        <f>IF(ISNUMBER(SEARCH(".",RIGHT(Tabelle4[[#This Row],[Spalte4]],2),1)),RIGHT(Tabelle4[[#This Row],[Spalte4]],1),"")</f>
        <v/>
      </c>
      <c r="R1613" t="e">
        <f>_xlfn.TEXTJOIN(" ",FALSE,Tabelle4[[#This Row],[H]],_xlfn.TEXTJOIN(".",TRUE,Tabelle4[[#This Row],[byte]],Tabelle4[[#This Row],[bit]]))</f>
        <v>#VALUE!</v>
      </c>
      <c r="S1613" t="str">
        <f xml:space="preserve"> "." &amp; SUBSTITUTE(SUBSTITUTE(Tabelle4[[#This Row],[Spalte3]],"[",""),"]","")</f>
        <v>.</v>
      </c>
      <c r="U1613" t="str">
        <f>IF(Tabelle4[[#This Row],[Spalte5]]="BOOL","BOOL",
IF(Tabelle4[[#This Row],[Spalte5]]="DEZ+/-",
IF(P1614-Tabelle4[[#This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3" s="4" t="e">
        <f>IF(Tabelle4[[#This Row],[Spalte5]] = "BOOL","0.1",P1614-Tabelle4[[#This Row],[byte]])</f>
        <v>#VALUE!</v>
      </c>
    </row>
    <row r="1614" spans="15:22" x14ac:dyDescent="0.25">
      <c r="O1614" t="e">
        <f>MID(LEFT(Tabelle4[[#This Row],[Spalte4]],SEARCH(".",Tabelle4[[#This Row],[Spalte4]],1)-1),SEARCH("DB",Tabelle4[[#This Row],[Spalte4]],1),20)</f>
        <v>#VALUE!</v>
      </c>
      <c r="P16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4" s="2" t="str">
        <f>IF(ISNUMBER(SEARCH(".",RIGHT(Tabelle4[[#This Row],[Spalte4]],2),1)),RIGHT(Tabelle4[[#This Row],[Spalte4]],1),"")</f>
        <v/>
      </c>
      <c r="R1614" t="e">
        <f>_xlfn.TEXTJOIN(" ",FALSE,Tabelle4[[#This Row],[H]],_xlfn.TEXTJOIN(".",TRUE,Tabelle4[[#This Row],[byte]],Tabelle4[[#This Row],[bit]]))</f>
        <v>#VALUE!</v>
      </c>
      <c r="S1614" t="str">
        <f xml:space="preserve"> "." &amp; SUBSTITUTE(SUBSTITUTE(Tabelle4[[#This Row],[Spalte3]],"[",""),"]","")</f>
        <v>.</v>
      </c>
      <c r="U1614" t="str">
        <f>IF(Tabelle4[[#This Row],[Spalte5]]="BOOL","BOOL",
IF(Tabelle4[[#This Row],[Spalte5]]="DEZ+/-",
IF(P1615-Tabelle4[[#This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4" s="4" t="e">
        <f>IF(Tabelle4[[#This Row],[Spalte5]] = "BOOL","0.1",P1615-Tabelle4[[#This Row],[byte]])</f>
        <v>#VALUE!</v>
      </c>
    </row>
    <row r="1615" spans="15:22" x14ac:dyDescent="0.25">
      <c r="O1615" t="e">
        <f>MID(LEFT(Tabelle4[[#This Row],[Spalte4]],SEARCH(".",Tabelle4[[#This Row],[Spalte4]],1)-1),SEARCH("DB",Tabelle4[[#This Row],[Spalte4]],1),20)</f>
        <v>#VALUE!</v>
      </c>
      <c r="P16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5" s="2" t="str">
        <f>IF(ISNUMBER(SEARCH(".",RIGHT(Tabelle4[[#This Row],[Spalte4]],2),1)),RIGHT(Tabelle4[[#This Row],[Spalte4]],1),"")</f>
        <v/>
      </c>
      <c r="R1615" t="e">
        <f>_xlfn.TEXTJOIN(" ",FALSE,Tabelle4[[#This Row],[H]],_xlfn.TEXTJOIN(".",TRUE,Tabelle4[[#This Row],[byte]],Tabelle4[[#This Row],[bit]]))</f>
        <v>#VALUE!</v>
      </c>
      <c r="S1615" t="str">
        <f xml:space="preserve"> "." &amp; SUBSTITUTE(SUBSTITUTE(Tabelle4[[#This Row],[Spalte3]],"[",""),"]","")</f>
        <v>.</v>
      </c>
      <c r="U1615" t="str">
        <f>IF(Tabelle4[[#This Row],[Spalte5]]="BOOL","BOOL",
IF(Tabelle4[[#This Row],[Spalte5]]="DEZ+/-",
IF(P1616-Tabelle4[[#This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5" s="4" t="e">
        <f>IF(Tabelle4[[#This Row],[Spalte5]] = "BOOL","0.1",P1616-Tabelle4[[#This Row],[byte]])</f>
        <v>#VALUE!</v>
      </c>
    </row>
    <row r="1616" spans="15:22" x14ac:dyDescent="0.25">
      <c r="O1616" t="e">
        <f>MID(LEFT(Tabelle4[[#This Row],[Spalte4]],SEARCH(".",Tabelle4[[#This Row],[Spalte4]],1)-1),SEARCH("DB",Tabelle4[[#This Row],[Spalte4]],1),20)</f>
        <v>#VALUE!</v>
      </c>
      <c r="P16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6" s="2" t="str">
        <f>IF(ISNUMBER(SEARCH(".",RIGHT(Tabelle4[[#This Row],[Spalte4]],2),1)),RIGHT(Tabelle4[[#This Row],[Spalte4]],1),"")</f>
        <v/>
      </c>
      <c r="R1616" t="e">
        <f>_xlfn.TEXTJOIN(" ",FALSE,Tabelle4[[#This Row],[H]],_xlfn.TEXTJOIN(".",TRUE,Tabelle4[[#This Row],[byte]],Tabelle4[[#This Row],[bit]]))</f>
        <v>#VALUE!</v>
      </c>
      <c r="S1616" t="str">
        <f xml:space="preserve"> "." &amp; SUBSTITUTE(SUBSTITUTE(Tabelle4[[#This Row],[Spalte3]],"[",""),"]","")</f>
        <v>.</v>
      </c>
      <c r="U1616" t="str">
        <f>IF(Tabelle4[[#This Row],[Spalte5]]="BOOL","BOOL",
IF(Tabelle4[[#This Row],[Spalte5]]="DEZ+/-",
IF(P1617-Tabelle4[[#This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6" s="4" t="e">
        <f>IF(Tabelle4[[#This Row],[Spalte5]] = "BOOL","0.1",P1617-Tabelle4[[#This Row],[byte]])</f>
        <v>#VALUE!</v>
      </c>
    </row>
    <row r="1617" spans="15:22" x14ac:dyDescent="0.25">
      <c r="O1617" t="e">
        <f>MID(LEFT(Tabelle4[[#This Row],[Spalte4]],SEARCH(".",Tabelle4[[#This Row],[Spalte4]],1)-1),SEARCH("DB",Tabelle4[[#This Row],[Spalte4]],1),20)</f>
        <v>#VALUE!</v>
      </c>
      <c r="P16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7" s="2" t="str">
        <f>IF(ISNUMBER(SEARCH(".",RIGHT(Tabelle4[[#This Row],[Spalte4]],2),1)),RIGHT(Tabelle4[[#This Row],[Spalte4]],1),"")</f>
        <v/>
      </c>
      <c r="R1617" t="e">
        <f>_xlfn.TEXTJOIN(" ",FALSE,Tabelle4[[#This Row],[H]],_xlfn.TEXTJOIN(".",TRUE,Tabelle4[[#This Row],[byte]],Tabelle4[[#This Row],[bit]]))</f>
        <v>#VALUE!</v>
      </c>
      <c r="S1617" t="str">
        <f xml:space="preserve"> "." &amp; SUBSTITUTE(SUBSTITUTE(Tabelle4[[#This Row],[Spalte3]],"[",""),"]","")</f>
        <v>.</v>
      </c>
      <c r="U1617" t="str">
        <f>IF(Tabelle4[[#This Row],[Spalte5]]="BOOL","BOOL",
IF(Tabelle4[[#This Row],[Spalte5]]="DEZ+/-",
IF(P1618-Tabelle4[[#This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7" s="4" t="e">
        <f>IF(Tabelle4[[#This Row],[Spalte5]] = "BOOL","0.1",P1618-Tabelle4[[#This Row],[byte]])</f>
        <v>#VALUE!</v>
      </c>
    </row>
    <row r="1618" spans="15:22" x14ac:dyDescent="0.25">
      <c r="O1618" t="e">
        <f>MID(LEFT(Tabelle4[[#This Row],[Spalte4]],SEARCH(".",Tabelle4[[#This Row],[Spalte4]],1)-1),SEARCH("DB",Tabelle4[[#This Row],[Spalte4]],1),20)</f>
        <v>#VALUE!</v>
      </c>
      <c r="P16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8" s="2" t="str">
        <f>IF(ISNUMBER(SEARCH(".",RIGHT(Tabelle4[[#This Row],[Spalte4]],2),1)),RIGHT(Tabelle4[[#This Row],[Spalte4]],1),"")</f>
        <v/>
      </c>
      <c r="R1618" t="e">
        <f>_xlfn.TEXTJOIN(" ",FALSE,Tabelle4[[#This Row],[H]],_xlfn.TEXTJOIN(".",TRUE,Tabelle4[[#This Row],[byte]],Tabelle4[[#This Row],[bit]]))</f>
        <v>#VALUE!</v>
      </c>
      <c r="S1618" t="str">
        <f xml:space="preserve"> "." &amp; SUBSTITUTE(SUBSTITUTE(Tabelle4[[#This Row],[Spalte3]],"[",""),"]","")</f>
        <v>.</v>
      </c>
      <c r="U1618" t="str">
        <f>IF(Tabelle4[[#This Row],[Spalte5]]="BOOL","BOOL",
IF(Tabelle4[[#This Row],[Spalte5]]="DEZ+/-",
IF(P1619-Tabelle4[[#This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8" s="4" t="e">
        <f>IF(Tabelle4[[#This Row],[Spalte5]] = "BOOL","0.1",P1619-Tabelle4[[#This Row],[byte]])</f>
        <v>#VALUE!</v>
      </c>
    </row>
    <row r="1619" spans="15:22" x14ac:dyDescent="0.25">
      <c r="O1619" t="e">
        <f>MID(LEFT(Tabelle4[[#This Row],[Spalte4]],SEARCH(".",Tabelle4[[#This Row],[Spalte4]],1)-1),SEARCH("DB",Tabelle4[[#This Row],[Spalte4]],1),20)</f>
        <v>#VALUE!</v>
      </c>
      <c r="P16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19" s="2" t="str">
        <f>IF(ISNUMBER(SEARCH(".",RIGHT(Tabelle4[[#This Row],[Spalte4]],2),1)),RIGHT(Tabelle4[[#This Row],[Spalte4]],1),"")</f>
        <v/>
      </c>
      <c r="R1619" t="e">
        <f>_xlfn.TEXTJOIN(" ",FALSE,Tabelle4[[#This Row],[H]],_xlfn.TEXTJOIN(".",TRUE,Tabelle4[[#This Row],[byte]],Tabelle4[[#This Row],[bit]]))</f>
        <v>#VALUE!</v>
      </c>
      <c r="S1619" t="str">
        <f xml:space="preserve"> "." &amp; SUBSTITUTE(SUBSTITUTE(Tabelle4[[#This Row],[Spalte3]],"[",""),"]","")</f>
        <v>.</v>
      </c>
      <c r="U1619" t="str">
        <f>IF(Tabelle4[[#This Row],[Spalte5]]="BOOL","BOOL",
IF(Tabelle4[[#This Row],[Spalte5]]="DEZ+/-",
IF(P1620-Tabelle4[[#This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19" s="4" t="e">
        <f>IF(Tabelle4[[#This Row],[Spalte5]] = "BOOL","0.1",P1620-Tabelle4[[#This Row],[byte]])</f>
        <v>#VALUE!</v>
      </c>
    </row>
    <row r="1620" spans="15:22" x14ac:dyDescent="0.25">
      <c r="O1620" t="e">
        <f>MID(LEFT(Tabelle4[[#This Row],[Spalte4]],SEARCH(".",Tabelle4[[#This Row],[Spalte4]],1)-1),SEARCH("DB",Tabelle4[[#This Row],[Spalte4]],1),20)</f>
        <v>#VALUE!</v>
      </c>
      <c r="P16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0" s="2" t="str">
        <f>IF(ISNUMBER(SEARCH(".",RIGHT(Tabelle4[[#This Row],[Spalte4]],2),1)),RIGHT(Tabelle4[[#This Row],[Spalte4]],1),"")</f>
        <v/>
      </c>
      <c r="R1620" t="e">
        <f>_xlfn.TEXTJOIN(" ",FALSE,Tabelle4[[#This Row],[H]],_xlfn.TEXTJOIN(".",TRUE,Tabelle4[[#This Row],[byte]],Tabelle4[[#This Row],[bit]]))</f>
        <v>#VALUE!</v>
      </c>
      <c r="S1620" t="str">
        <f xml:space="preserve"> "." &amp; SUBSTITUTE(SUBSTITUTE(Tabelle4[[#This Row],[Spalte3]],"[",""),"]","")</f>
        <v>.</v>
      </c>
      <c r="U1620" t="str">
        <f>IF(Tabelle4[[#This Row],[Spalte5]]="BOOL","BOOL",
IF(Tabelle4[[#This Row],[Spalte5]]="DEZ+/-",
IF(P1621-Tabelle4[[#This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0" s="4" t="e">
        <f>IF(Tabelle4[[#This Row],[Spalte5]] = "BOOL","0.1",P1621-Tabelle4[[#This Row],[byte]])</f>
        <v>#VALUE!</v>
      </c>
    </row>
    <row r="1621" spans="15:22" x14ac:dyDescent="0.25">
      <c r="O1621" t="e">
        <f>MID(LEFT(Tabelle4[[#This Row],[Spalte4]],SEARCH(".",Tabelle4[[#This Row],[Spalte4]],1)-1),SEARCH("DB",Tabelle4[[#This Row],[Spalte4]],1),20)</f>
        <v>#VALUE!</v>
      </c>
      <c r="P16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1" s="2" t="str">
        <f>IF(ISNUMBER(SEARCH(".",RIGHT(Tabelle4[[#This Row],[Spalte4]],2),1)),RIGHT(Tabelle4[[#This Row],[Spalte4]],1),"")</f>
        <v/>
      </c>
      <c r="R1621" t="e">
        <f>_xlfn.TEXTJOIN(" ",FALSE,Tabelle4[[#This Row],[H]],_xlfn.TEXTJOIN(".",TRUE,Tabelle4[[#This Row],[byte]],Tabelle4[[#This Row],[bit]]))</f>
        <v>#VALUE!</v>
      </c>
      <c r="S1621" t="str">
        <f xml:space="preserve"> "." &amp; SUBSTITUTE(SUBSTITUTE(Tabelle4[[#This Row],[Spalte3]],"[",""),"]","")</f>
        <v>.</v>
      </c>
      <c r="U1621" t="str">
        <f>IF(Tabelle4[[#This Row],[Spalte5]]="BOOL","BOOL",
IF(Tabelle4[[#This Row],[Spalte5]]="DEZ+/-",
IF(P1622-Tabelle4[[#This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1" s="4" t="e">
        <f>IF(Tabelle4[[#This Row],[Spalte5]] = "BOOL","0.1",P1622-Tabelle4[[#This Row],[byte]])</f>
        <v>#VALUE!</v>
      </c>
    </row>
    <row r="1622" spans="15:22" x14ac:dyDescent="0.25">
      <c r="O1622" t="e">
        <f>MID(LEFT(Tabelle4[[#This Row],[Spalte4]],SEARCH(".",Tabelle4[[#This Row],[Spalte4]],1)-1),SEARCH("DB",Tabelle4[[#This Row],[Spalte4]],1),20)</f>
        <v>#VALUE!</v>
      </c>
      <c r="P16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2" s="2" t="str">
        <f>IF(ISNUMBER(SEARCH(".",RIGHT(Tabelle4[[#This Row],[Spalte4]],2),1)),RIGHT(Tabelle4[[#This Row],[Spalte4]],1),"")</f>
        <v/>
      </c>
      <c r="R1622" t="e">
        <f>_xlfn.TEXTJOIN(" ",FALSE,Tabelle4[[#This Row],[H]],_xlfn.TEXTJOIN(".",TRUE,Tabelle4[[#This Row],[byte]],Tabelle4[[#This Row],[bit]]))</f>
        <v>#VALUE!</v>
      </c>
      <c r="S1622" t="str">
        <f xml:space="preserve"> "." &amp; SUBSTITUTE(SUBSTITUTE(Tabelle4[[#This Row],[Spalte3]],"[",""),"]","")</f>
        <v>.</v>
      </c>
      <c r="U1622" t="str">
        <f>IF(Tabelle4[[#This Row],[Spalte5]]="BOOL","BOOL",
IF(Tabelle4[[#This Row],[Spalte5]]="DEZ+/-",
IF(P1623-Tabelle4[[#This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2" s="4" t="e">
        <f>IF(Tabelle4[[#This Row],[Spalte5]] = "BOOL","0.1",P1623-Tabelle4[[#This Row],[byte]])</f>
        <v>#VALUE!</v>
      </c>
    </row>
    <row r="1623" spans="15:22" x14ac:dyDescent="0.25">
      <c r="O1623" t="e">
        <f>MID(LEFT(Tabelle4[[#This Row],[Spalte4]],SEARCH(".",Tabelle4[[#This Row],[Spalte4]],1)-1),SEARCH("DB",Tabelle4[[#This Row],[Spalte4]],1),20)</f>
        <v>#VALUE!</v>
      </c>
      <c r="P16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3" s="2" t="str">
        <f>IF(ISNUMBER(SEARCH(".",RIGHT(Tabelle4[[#This Row],[Spalte4]],2),1)),RIGHT(Tabelle4[[#This Row],[Spalte4]],1),"")</f>
        <v/>
      </c>
      <c r="R1623" t="e">
        <f>_xlfn.TEXTJOIN(" ",FALSE,Tabelle4[[#This Row],[H]],_xlfn.TEXTJOIN(".",TRUE,Tabelle4[[#This Row],[byte]],Tabelle4[[#This Row],[bit]]))</f>
        <v>#VALUE!</v>
      </c>
      <c r="S1623" t="str">
        <f xml:space="preserve"> "." &amp; SUBSTITUTE(SUBSTITUTE(Tabelle4[[#This Row],[Spalte3]],"[",""),"]","")</f>
        <v>.</v>
      </c>
      <c r="U1623" t="str">
        <f>IF(Tabelle4[[#This Row],[Spalte5]]="BOOL","BOOL",
IF(Tabelle4[[#This Row],[Spalte5]]="DEZ+/-",
IF(P1624-Tabelle4[[#This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3" s="4" t="e">
        <f>IF(Tabelle4[[#This Row],[Spalte5]] = "BOOL","0.1",P1624-Tabelle4[[#This Row],[byte]])</f>
        <v>#VALUE!</v>
      </c>
    </row>
    <row r="1624" spans="15:22" x14ac:dyDescent="0.25">
      <c r="O1624" t="e">
        <f>MID(LEFT(Tabelle4[[#This Row],[Spalte4]],SEARCH(".",Tabelle4[[#This Row],[Spalte4]],1)-1),SEARCH("DB",Tabelle4[[#This Row],[Spalte4]],1),20)</f>
        <v>#VALUE!</v>
      </c>
      <c r="P16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4" s="2" t="str">
        <f>IF(ISNUMBER(SEARCH(".",RIGHT(Tabelle4[[#This Row],[Spalte4]],2),1)),RIGHT(Tabelle4[[#This Row],[Spalte4]],1),"")</f>
        <v/>
      </c>
      <c r="R1624" t="e">
        <f>_xlfn.TEXTJOIN(" ",FALSE,Tabelle4[[#This Row],[H]],_xlfn.TEXTJOIN(".",TRUE,Tabelle4[[#This Row],[byte]],Tabelle4[[#This Row],[bit]]))</f>
        <v>#VALUE!</v>
      </c>
      <c r="S1624" t="str">
        <f xml:space="preserve"> "." &amp; SUBSTITUTE(SUBSTITUTE(Tabelle4[[#This Row],[Spalte3]],"[",""),"]","")</f>
        <v>.</v>
      </c>
      <c r="U1624" t="str">
        <f>IF(Tabelle4[[#This Row],[Spalte5]]="BOOL","BOOL",
IF(Tabelle4[[#This Row],[Spalte5]]="DEZ+/-",
IF(P1625-Tabelle4[[#This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4" s="4" t="e">
        <f>IF(Tabelle4[[#This Row],[Spalte5]] = "BOOL","0.1",P1625-Tabelle4[[#This Row],[byte]])</f>
        <v>#VALUE!</v>
      </c>
    </row>
    <row r="1625" spans="15:22" x14ac:dyDescent="0.25">
      <c r="O1625" t="e">
        <f>MID(LEFT(Tabelle4[[#This Row],[Spalte4]],SEARCH(".",Tabelle4[[#This Row],[Spalte4]],1)-1),SEARCH("DB",Tabelle4[[#This Row],[Spalte4]],1),20)</f>
        <v>#VALUE!</v>
      </c>
      <c r="P16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5" s="2" t="str">
        <f>IF(ISNUMBER(SEARCH(".",RIGHT(Tabelle4[[#This Row],[Spalte4]],2),1)),RIGHT(Tabelle4[[#This Row],[Spalte4]],1),"")</f>
        <v/>
      </c>
      <c r="R1625" t="e">
        <f>_xlfn.TEXTJOIN(" ",FALSE,Tabelle4[[#This Row],[H]],_xlfn.TEXTJOIN(".",TRUE,Tabelle4[[#This Row],[byte]],Tabelle4[[#This Row],[bit]]))</f>
        <v>#VALUE!</v>
      </c>
      <c r="S1625" t="str">
        <f xml:space="preserve"> "." &amp; SUBSTITUTE(SUBSTITUTE(Tabelle4[[#This Row],[Spalte3]],"[",""),"]","")</f>
        <v>.</v>
      </c>
      <c r="U1625" t="str">
        <f>IF(Tabelle4[[#This Row],[Spalte5]]="BOOL","BOOL",
IF(Tabelle4[[#This Row],[Spalte5]]="DEZ+/-",
IF(P1626-Tabelle4[[#This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5" s="4" t="e">
        <f>IF(Tabelle4[[#This Row],[Spalte5]] = "BOOL","0.1",P1626-Tabelle4[[#This Row],[byte]])</f>
        <v>#VALUE!</v>
      </c>
    </row>
    <row r="1626" spans="15:22" x14ac:dyDescent="0.25">
      <c r="O1626" t="e">
        <f>MID(LEFT(Tabelle4[[#This Row],[Spalte4]],SEARCH(".",Tabelle4[[#This Row],[Spalte4]],1)-1),SEARCH("DB",Tabelle4[[#This Row],[Spalte4]],1),20)</f>
        <v>#VALUE!</v>
      </c>
      <c r="P16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6" s="2" t="str">
        <f>IF(ISNUMBER(SEARCH(".",RIGHT(Tabelle4[[#This Row],[Spalte4]],2),1)),RIGHT(Tabelle4[[#This Row],[Spalte4]],1),"")</f>
        <v/>
      </c>
      <c r="R1626" t="e">
        <f>_xlfn.TEXTJOIN(" ",FALSE,Tabelle4[[#This Row],[H]],_xlfn.TEXTJOIN(".",TRUE,Tabelle4[[#This Row],[byte]],Tabelle4[[#This Row],[bit]]))</f>
        <v>#VALUE!</v>
      </c>
      <c r="S1626" t="str">
        <f xml:space="preserve"> "." &amp; SUBSTITUTE(SUBSTITUTE(Tabelle4[[#This Row],[Spalte3]],"[",""),"]","")</f>
        <v>.</v>
      </c>
      <c r="U1626" t="str">
        <f>IF(Tabelle4[[#This Row],[Spalte5]]="BOOL","BOOL",
IF(Tabelle4[[#This Row],[Spalte5]]="DEZ+/-",
IF(P1627-Tabelle4[[#This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6" s="4" t="e">
        <f>IF(Tabelle4[[#This Row],[Spalte5]] = "BOOL","0.1",P1627-Tabelle4[[#This Row],[byte]])</f>
        <v>#VALUE!</v>
      </c>
    </row>
    <row r="1627" spans="15:22" x14ac:dyDescent="0.25">
      <c r="O1627" t="e">
        <f>MID(LEFT(Tabelle4[[#This Row],[Spalte4]],SEARCH(".",Tabelle4[[#This Row],[Spalte4]],1)-1),SEARCH("DB",Tabelle4[[#This Row],[Spalte4]],1),20)</f>
        <v>#VALUE!</v>
      </c>
      <c r="P16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7" s="2" t="str">
        <f>IF(ISNUMBER(SEARCH(".",RIGHT(Tabelle4[[#This Row],[Spalte4]],2),1)),RIGHT(Tabelle4[[#This Row],[Spalte4]],1),"")</f>
        <v/>
      </c>
      <c r="R1627" t="e">
        <f>_xlfn.TEXTJOIN(" ",FALSE,Tabelle4[[#This Row],[H]],_xlfn.TEXTJOIN(".",TRUE,Tabelle4[[#This Row],[byte]],Tabelle4[[#This Row],[bit]]))</f>
        <v>#VALUE!</v>
      </c>
      <c r="S1627" t="str">
        <f xml:space="preserve"> "." &amp; SUBSTITUTE(SUBSTITUTE(Tabelle4[[#This Row],[Spalte3]],"[",""),"]","")</f>
        <v>.</v>
      </c>
      <c r="U1627" t="str">
        <f>IF(Tabelle4[[#This Row],[Spalte5]]="BOOL","BOOL",
IF(Tabelle4[[#This Row],[Spalte5]]="DEZ+/-",
IF(P1628-Tabelle4[[#This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7" s="4" t="e">
        <f>IF(Tabelle4[[#This Row],[Spalte5]] = "BOOL","0.1",P1628-Tabelle4[[#This Row],[byte]])</f>
        <v>#VALUE!</v>
      </c>
    </row>
    <row r="1628" spans="15:22" x14ac:dyDescent="0.25">
      <c r="O1628" t="e">
        <f>MID(LEFT(Tabelle4[[#This Row],[Spalte4]],SEARCH(".",Tabelle4[[#This Row],[Spalte4]],1)-1),SEARCH("DB",Tabelle4[[#This Row],[Spalte4]],1),20)</f>
        <v>#VALUE!</v>
      </c>
      <c r="P16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8" s="2" t="str">
        <f>IF(ISNUMBER(SEARCH(".",RIGHT(Tabelle4[[#This Row],[Spalte4]],2),1)),RIGHT(Tabelle4[[#This Row],[Spalte4]],1),"")</f>
        <v/>
      </c>
      <c r="R1628" t="e">
        <f>_xlfn.TEXTJOIN(" ",FALSE,Tabelle4[[#This Row],[H]],_xlfn.TEXTJOIN(".",TRUE,Tabelle4[[#This Row],[byte]],Tabelle4[[#This Row],[bit]]))</f>
        <v>#VALUE!</v>
      </c>
      <c r="S1628" t="str">
        <f xml:space="preserve"> "." &amp; SUBSTITUTE(SUBSTITUTE(Tabelle4[[#This Row],[Spalte3]],"[",""),"]","")</f>
        <v>.</v>
      </c>
      <c r="U1628" t="str">
        <f>IF(Tabelle4[[#This Row],[Spalte5]]="BOOL","BOOL",
IF(Tabelle4[[#This Row],[Spalte5]]="DEZ+/-",
IF(P1629-Tabelle4[[#This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8" s="4" t="e">
        <f>IF(Tabelle4[[#This Row],[Spalte5]] = "BOOL","0.1",P1629-Tabelle4[[#This Row],[byte]])</f>
        <v>#VALUE!</v>
      </c>
    </row>
    <row r="1629" spans="15:22" x14ac:dyDescent="0.25">
      <c r="O1629" t="e">
        <f>MID(LEFT(Tabelle4[[#This Row],[Spalte4]],SEARCH(".",Tabelle4[[#This Row],[Spalte4]],1)-1),SEARCH("DB",Tabelle4[[#This Row],[Spalte4]],1),20)</f>
        <v>#VALUE!</v>
      </c>
      <c r="P16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29" s="2" t="str">
        <f>IF(ISNUMBER(SEARCH(".",RIGHT(Tabelle4[[#This Row],[Spalte4]],2),1)),RIGHT(Tabelle4[[#This Row],[Spalte4]],1),"")</f>
        <v/>
      </c>
      <c r="R1629" t="e">
        <f>_xlfn.TEXTJOIN(" ",FALSE,Tabelle4[[#This Row],[H]],_xlfn.TEXTJOIN(".",TRUE,Tabelle4[[#This Row],[byte]],Tabelle4[[#This Row],[bit]]))</f>
        <v>#VALUE!</v>
      </c>
      <c r="S1629" t="str">
        <f xml:space="preserve"> "." &amp; SUBSTITUTE(SUBSTITUTE(Tabelle4[[#This Row],[Spalte3]],"[",""),"]","")</f>
        <v>.</v>
      </c>
      <c r="U1629" t="str">
        <f>IF(Tabelle4[[#This Row],[Spalte5]]="BOOL","BOOL",
IF(Tabelle4[[#This Row],[Spalte5]]="DEZ+/-",
IF(P1630-Tabelle4[[#This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29" s="4" t="e">
        <f>IF(Tabelle4[[#This Row],[Spalte5]] = "BOOL","0.1",P1630-Tabelle4[[#This Row],[byte]])</f>
        <v>#VALUE!</v>
      </c>
    </row>
    <row r="1630" spans="15:22" x14ac:dyDescent="0.25">
      <c r="O1630" t="e">
        <f>MID(LEFT(Tabelle4[[#This Row],[Spalte4]],SEARCH(".",Tabelle4[[#This Row],[Spalte4]],1)-1),SEARCH("DB",Tabelle4[[#This Row],[Spalte4]],1),20)</f>
        <v>#VALUE!</v>
      </c>
      <c r="P16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0" s="2" t="str">
        <f>IF(ISNUMBER(SEARCH(".",RIGHT(Tabelle4[[#This Row],[Spalte4]],2),1)),RIGHT(Tabelle4[[#This Row],[Spalte4]],1),"")</f>
        <v/>
      </c>
      <c r="R1630" t="e">
        <f>_xlfn.TEXTJOIN(" ",FALSE,Tabelle4[[#This Row],[H]],_xlfn.TEXTJOIN(".",TRUE,Tabelle4[[#This Row],[byte]],Tabelle4[[#This Row],[bit]]))</f>
        <v>#VALUE!</v>
      </c>
      <c r="S1630" t="str">
        <f xml:space="preserve"> "." &amp; SUBSTITUTE(SUBSTITUTE(Tabelle4[[#This Row],[Spalte3]],"[",""),"]","")</f>
        <v>.</v>
      </c>
      <c r="U1630" t="str">
        <f>IF(Tabelle4[[#This Row],[Spalte5]]="BOOL","BOOL",
IF(Tabelle4[[#This Row],[Spalte5]]="DEZ+/-",
IF(P1631-Tabelle4[[#This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0" s="4" t="e">
        <f>IF(Tabelle4[[#This Row],[Spalte5]] = "BOOL","0.1",P1631-Tabelle4[[#This Row],[byte]])</f>
        <v>#VALUE!</v>
      </c>
    </row>
    <row r="1631" spans="15:22" x14ac:dyDescent="0.25">
      <c r="O1631" t="e">
        <f>MID(LEFT(Tabelle4[[#This Row],[Spalte4]],SEARCH(".",Tabelle4[[#This Row],[Spalte4]],1)-1),SEARCH("DB",Tabelle4[[#This Row],[Spalte4]],1),20)</f>
        <v>#VALUE!</v>
      </c>
      <c r="P16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1" s="2" t="str">
        <f>IF(ISNUMBER(SEARCH(".",RIGHT(Tabelle4[[#This Row],[Spalte4]],2),1)),RIGHT(Tabelle4[[#This Row],[Spalte4]],1),"")</f>
        <v/>
      </c>
      <c r="R1631" t="e">
        <f>_xlfn.TEXTJOIN(" ",FALSE,Tabelle4[[#This Row],[H]],_xlfn.TEXTJOIN(".",TRUE,Tabelle4[[#This Row],[byte]],Tabelle4[[#This Row],[bit]]))</f>
        <v>#VALUE!</v>
      </c>
      <c r="S1631" t="str">
        <f xml:space="preserve"> "." &amp; SUBSTITUTE(SUBSTITUTE(Tabelle4[[#This Row],[Spalte3]],"[",""),"]","")</f>
        <v>.</v>
      </c>
      <c r="U1631" t="str">
        <f>IF(Tabelle4[[#This Row],[Spalte5]]="BOOL","BOOL",
IF(Tabelle4[[#This Row],[Spalte5]]="DEZ+/-",
IF(P1632-Tabelle4[[#This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1" s="4" t="e">
        <f>IF(Tabelle4[[#This Row],[Spalte5]] = "BOOL","0.1",P1632-Tabelle4[[#This Row],[byte]])</f>
        <v>#VALUE!</v>
      </c>
    </row>
    <row r="1632" spans="15:22" x14ac:dyDescent="0.25">
      <c r="O1632" t="e">
        <f>MID(LEFT(Tabelle4[[#This Row],[Spalte4]],SEARCH(".",Tabelle4[[#This Row],[Spalte4]],1)-1),SEARCH("DB",Tabelle4[[#This Row],[Spalte4]],1),20)</f>
        <v>#VALUE!</v>
      </c>
      <c r="P16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2" s="2" t="str">
        <f>IF(ISNUMBER(SEARCH(".",RIGHT(Tabelle4[[#This Row],[Spalte4]],2),1)),RIGHT(Tabelle4[[#This Row],[Spalte4]],1),"")</f>
        <v/>
      </c>
      <c r="R1632" t="e">
        <f>_xlfn.TEXTJOIN(" ",FALSE,Tabelle4[[#This Row],[H]],_xlfn.TEXTJOIN(".",TRUE,Tabelle4[[#This Row],[byte]],Tabelle4[[#This Row],[bit]]))</f>
        <v>#VALUE!</v>
      </c>
      <c r="S1632" t="str">
        <f xml:space="preserve"> "." &amp; SUBSTITUTE(SUBSTITUTE(Tabelle4[[#This Row],[Spalte3]],"[",""),"]","")</f>
        <v>.</v>
      </c>
      <c r="U1632" t="str">
        <f>IF(Tabelle4[[#This Row],[Spalte5]]="BOOL","BOOL",
IF(Tabelle4[[#This Row],[Spalte5]]="DEZ+/-",
IF(P1633-Tabelle4[[#This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2" s="4" t="e">
        <f>IF(Tabelle4[[#This Row],[Spalte5]] = "BOOL","0.1",P1633-Tabelle4[[#This Row],[byte]])</f>
        <v>#VALUE!</v>
      </c>
    </row>
    <row r="1633" spans="15:22" x14ac:dyDescent="0.25">
      <c r="O1633" t="e">
        <f>MID(LEFT(Tabelle4[[#This Row],[Spalte4]],SEARCH(".",Tabelle4[[#This Row],[Spalte4]],1)-1),SEARCH("DB",Tabelle4[[#This Row],[Spalte4]],1),20)</f>
        <v>#VALUE!</v>
      </c>
      <c r="P16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3" s="2" t="str">
        <f>IF(ISNUMBER(SEARCH(".",RIGHT(Tabelle4[[#This Row],[Spalte4]],2),1)),RIGHT(Tabelle4[[#This Row],[Spalte4]],1),"")</f>
        <v/>
      </c>
      <c r="R1633" t="e">
        <f>_xlfn.TEXTJOIN(" ",FALSE,Tabelle4[[#This Row],[H]],_xlfn.TEXTJOIN(".",TRUE,Tabelle4[[#This Row],[byte]],Tabelle4[[#This Row],[bit]]))</f>
        <v>#VALUE!</v>
      </c>
      <c r="S1633" t="str">
        <f xml:space="preserve"> "." &amp; SUBSTITUTE(SUBSTITUTE(Tabelle4[[#This Row],[Spalte3]],"[",""),"]","")</f>
        <v>.</v>
      </c>
      <c r="U1633" t="str">
        <f>IF(Tabelle4[[#This Row],[Spalte5]]="BOOL","BOOL",
IF(Tabelle4[[#This Row],[Spalte5]]="DEZ+/-",
IF(P1634-Tabelle4[[#This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3" s="4" t="e">
        <f>IF(Tabelle4[[#This Row],[Spalte5]] = "BOOL","0.1",P1634-Tabelle4[[#This Row],[byte]])</f>
        <v>#VALUE!</v>
      </c>
    </row>
    <row r="1634" spans="15:22" x14ac:dyDescent="0.25">
      <c r="O1634" t="e">
        <f>MID(LEFT(Tabelle4[[#This Row],[Spalte4]],SEARCH(".",Tabelle4[[#This Row],[Spalte4]],1)-1),SEARCH("DB",Tabelle4[[#This Row],[Spalte4]],1),20)</f>
        <v>#VALUE!</v>
      </c>
      <c r="P16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4" s="2" t="str">
        <f>IF(ISNUMBER(SEARCH(".",RIGHT(Tabelle4[[#This Row],[Spalte4]],2),1)),RIGHT(Tabelle4[[#This Row],[Spalte4]],1),"")</f>
        <v/>
      </c>
      <c r="R1634" t="e">
        <f>_xlfn.TEXTJOIN(" ",FALSE,Tabelle4[[#This Row],[H]],_xlfn.TEXTJOIN(".",TRUE,Tabelle4[[#This Row],[byte]],Tabelle4[[#This Row],[bit]]))</f>
        <v>#VALUE!</v>
      </c>
      <c r="S1634" t="str">
        <f xml:space="preserve"> "." &amp; SUBSTITUTE(SUBSTITUTE(Tabelle4[[#This Row],[Spalte3]],"[",""),"]","")</f>
        <v>.</v>
      </c>
      <c r="U1634" t="str">
        <f>IF(Tabelle4[[#This Row],[Spalte5]]="BOOL","BOOL",
IF(Tabelle4[[#This Row],[Spalte5]]="DEZ+/-",
IF(P1635-Tabelle4[[#This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4" s="4" t="e">
        <f>IF(Tabelle4[[#This Row],[Spalte5]] = "BOOL","0.1",P1635-Tabelle4[[#This Row],[byte]])</f>
        <v>#VALUE!</v>
      </c>
    </row>
    <row r="1635" spans="15:22" x14ac:dyDescent="0.25">
      <c r="O1635" t="e">
        <f>MID(LEFT(Tabelle4[[#This Row],[Spalte4]],SEARCH(".",Tabelle4[[#This Row],[Spalte4]],1)-1),SEARCH("DB",Tabelle4[[#This Row],[Spalte4]],1),20)</f>
        <v>#VALUE!</v>
      </c>
      <c r="P16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5" s="2" t="str">
        <f>IF(ISNUMBER(SEARCH(".",RIGHT(Tabelle4[[#This Row],[Spalte4]],2),1)),RIGHT(Tabelle4[[#This Row],[Spalte4]],1),"")</f>
        <v/>
      </c>
      <c r="R1635" t="e">
        <f>_xlfn.TEXTJOIN(" ",FALSE,Tabelle4[[#This Row],[H]],_xlfn.TEXTJOIN(".",TRUE,Tabelle4[[#This Row],[byte]],Tabelle4[[#This Row],[bit]]))</f>
        <v>#VALUE!</v>
      </c>
      <c r="S1635" t="str">
        <f xml:space="preserve"> "." &amp; SUBSTITUTE(SUBSTITUTE(Tabelle4[[#This Row],[Spalte3]],"[",""),"]","")</f>
        <v>.</v>
      </c>
      <c r="U1635" t="str">
        <f>IF(Tabelle4[[#This Row],[Spalte5]]="BOOL","BOOL",
IF(Tabelle4[[#This Row],[Spalte5]]="DEZ+/-",
IF(P1636-Tabelle4[[#This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5" s="4" t="e">
        <f>IF(Tabelle4[[#This Row],[Spalte5]] = "BOOL","0.1",P1636-Tabelle4[[#This Row],[byte]])</f>
        <v>#VALUE!</v>
      </c>
    </row>
    <row r="1636" spans="15:22" x14ac:dyDescent="0.25">
      <c r="O1636" t="e">
        <f>MID(LEFT(Tabelle4[[#This Row],[Spalte4]],SEARCH(".",Tabelle4[[#This Row],[Spalte4]],1)-1),SEARCH("DB",Tabelle4[[#This Row],[Spalte4]],1),20)</f>
        <v>#VALUE!</v>
      </c>
      <c r="P16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6" s="2" t="str">
        <f>IF(ISNUMBER(SEARCH(".",RIGHT(Tabelle4[[#This Row],[Spalte4]],2),1)),RIGHT(Tabelle4[[#This Row],[Spalte4]],1),"")</f>
        <v/>
      </c>
      <c r="R1636" t="e">
        <f>_xlfn.TEXTJOIN(" ",FALSE,Tabelle4[[#This Row],[H]],_xlfn.TEXTJOIN(".",TRUE,Tabelle4[[#This Row],[byte]],Tabelle4[[#This Row],[bit]]))</f>
        <v>#VALUE!</v>
      </c>
      <c r="S1636" t="str">
        <f xml:space="preserve"> "." &amp; SUBSTITUTE(SUBSTITUTE(Tabelle4[[#This Row],[Spalte3]],"[",""),"]","")</f>
        <v>.</v>
      </c>
      <c r="U1636" t="str">
        <f>IF(Tabelle4[[#This Row],[Spalte5]]="BOOL","BOOL",
IF(Tabelle4[[#This Row],[Spalte5]]="DEZ+/-",
IF(P1637-Tabelle4[[#This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6" s="4" t="e">
        <f>IF(Tabelle4[[#This Row],[Spalte5]] = "BOOL","0.1",P1637-Tabelle4[[#This Row],[byte]])</f>
        <v>#VALUE!</v>
      </c>
    </row>
    <row r="1637" spans="15:22" x14ac:dyDescent="0.25">
      <c r="O1637" t="e">
        <f>MID(LEFT(Tabelle4[[#This Row],[Spalte4]],SEARCH(".",Tabelle4[[#This Row],[Spalte4]],1)-1),SEARCH("DB",Tabelle4[[#This Row],[Spalte4]],1),20)</f>
        <v>#VALUE!</v>
      </c>
      <c r="P16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7" s="2" t="str">
        <f>IF(ISNUMBER(SEARCH(".",RIGHT(Tabelle4[[#This Row],[Spalte4]],2),1)),RIGHT(Tabelle4[[#This Row],[Spalte4]],1),"")</f>
        <v/>
      </c>
      <c r="R1637" t="e">
        <f>_xlfn.TEXTJOIN(" ",FALSE,Tabelle4[[#This Row],[H]],_xlfn.TEXTJOIN(".",TRUE,Tabelle4[[#This Row],[byte]],Tabelle4[[#This Row],[bit]]))</f>
        <v>#VALUE!</v>
      </c>
      <c r="S1637" t="str">
        <f xml:space="preserve"> "." &amp; SUBSTITUTE(SUBSTITUTE(Tabelle4[[#This Row],[Spalte3]],"[",""),"]","")</f>
        <v>.</v>
      </c>
      <c r="U1637" t="str">
        <f>IF(Tabelle4[[#This Row],[Spalte5]]="BOOL","BOOL",
IF(Tabelle4[[#This Row],[Spalte5]]="DEZ+/-",
IF(P1638-Tabelle4[[#This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7" s="4" t="e">
        <f>IF(Tabelle4[[#This Row],[Spalte5]] = "BOOL","0.1",P1638-Tabelle4[[#This Row],[byte]])</f>
        <v>#VALUE!</v>
      </c>
    </row>
    <row r="1638" spans="15:22" x14ac:dyDescent="0.25">
      <c r="O1638" t="e">
        <f>MID(LEFT(Tabelle4[[#This Row],[Spalte4]],SEARCH(".",Tabelle4[[#This Row],[Spalte4]],1)-1),SEARCH("DB",Tabelle4[[#This Row],[Spalte4]],1),20)</f>
        <v>#VALUE!</v>
      </c>
      <c r="P16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8" s="2" t="str">
        <f>IF(ISNUMBER(SEARCH(".",RIGHT(Tabelle4[[#This Row],[Spalte4]],2),1)),RIGHT(Tabelle4[[#This Row],[Spalte4]],1),"")</f>
        <v/>
      </c>
      <c r="R1638" t="e">
        <f>_xlfn.TEXTJOIN(" ",FALSE,Tabelle4[[#This Row],[H]],_xlfn.TEXTJOIN(".",TRUE,Tabelle4[[#This Row],[byte]],Tabelle4[[#This Row],[bit]]))</f>
        <v>#VALUE!</v>
      </c>
      <c r="S1638" t="str">
        <f xml:space="preserve"> "." &amp; SUBSTITUTE(SUBSTITUTE(Tabelle4[[#This Row],[Spalte3]],"[",""),"]","")</f>
        <v>.</v>
      </c>
      <c r="U1638" t="str">
        <f>IF(Tabelle4[[#This Row],[Spalte5]]="BOOL","BOOL",
IF(Tabelle4[[#This Row],[Spalte5]]="DEZ+/-",
IF(P1639-Tabelle4[[#This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8" s="4" t="e">
        <f>IF(Tabelle4[[#This Row],[Spalte5]] = "BOOL","0.1",P1639-Tabelle4[[#This Row],[byte]])</f>
        <v>#VALUE!</v>
      </c>
    </row>
    <row r="1639" spans="15:22" x14ac:dyDescent="0.25">
      <c r="O1639" t="e">
        <f>MID(LEFT(Tabelle4[[#This Row],[Spalte4]],SEARCH(".",Tabelle4[[#This Row],[Spalte4]],1)-1),SEARCH("DB",Tabelle4[[#This Row],[Spalte4]],1),20)</f>
        <v>#VALUE!</v>
      </c>
      <c r="P16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39" s="2" t="str">
        <f>IF(ISNUMBER(SEARCH(".",RIGHT(Tabelle4[[#This Row],[Spalte4]],2),1)),RIGHT(Tabelle4[[#This Row],[Spalte4]],1),"")</f>
        <v/>
      </c>
      <c r="R1639" t="e">
        <f>_xlfn.TEXTJOIN(" ",FALSE,Tabelle4[[#This Row],[H]],_xlfn.TEXTJOIN(".",TRUE,Tabelle4[[#This Row],[byte]],Tabelle4[[#This Row],[bit]]))</f>
        <v>#VALUE!</v>
      </c>
      <c r="S1639" t="str">
        <f xml:space="preserve"> "." &amp; SUBSTITUTE(SUBSTITUTE(Tabelle4[[#This Row],[Spalte3]],"[",""),"]","")</f>
        <v>.</v>
      </c>
      <c r="U1639" t="str">
        <f>IF(Tabelle4[[#This Row],[Spalte5]]="BOOL","BOOL",
IF(Tabelle4[[#This Row],[Spalte5]]="DEZ+/-",
IF(P1640-Tabelle4[[#This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39" s="4" t="e">
        <f>IF(Tabelle4[[#This Row],[Spalte5]] = "BOOL","0.1",P1640-Tabelle4[[#This Row],[byte]])</f>
        <v>#VALUE!</v>
      </c>
    </row>
    <row r="1640" spans="15:22" x14ac:dyDescent="0.25">
      <c r="O1640" t="e">
        <f>MID(LEFT(Tabelle4[[#This Row],[Spalte4]],SEARCH(".",Tabelle4[[#This Row],[Spalte4]],1)-1),SEARCH("DB",Tabelle4[[#This Row],[Spalte4]],1),20)</f>
        <v>#VALUE!</v>
      </c>
      <c r="P16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0" s="2" t="str">
        <f>IF(ISNUMBER(SEARCH(".",RIGHT(Tabelle4[[#This Row],[Spalte4]],2),1)),RIGHT(Tabelle4[[#This Row],[Spalte4]],1),"")</f>
        <v/>
      </c>
      <c r="R1640" t="e">
        <f>_xlfn.TEXTJOIN(" ",FALSE,Tabelle4[[#This Row],[H]],_xlfn.TEXTJOIN(".",TRUE,Tabelle4[[#This Row],[byte]],Tabelle4[[#This Row],[bit]]))</f>
        <v>#VALUE!</v>
      </c>
      <c r="S1640" t="str">
        <f xml:space="preserve"> "." &amp; SUBSTITUTE(SUBSTITUTE(Tabelle4[[#This Row],[Spalte3]],"[",""),"]","")</f>
        <v>.</v>
      </c>
      <c r="U1640" t="str">
        <f>IF(Tabelle4[[#This Row],[Spalte5]]="BOOL","BOOL",
IF(Tabelle4[[#This Row],[Spalte5]]="DEZ+/-",
IF(P1641-Tabelle4[[#This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0" s="4" t="e">
        <f>IF(Tabelle4[[#This Row],[Spalte5]] = "BOOL","0.1",P1641-Tabelle4[[#This Row],[byte]])</f>
        <v>#VALUE!</v>
      </c>
    </row>
    <row r="1641" spans="15:22" x14ac:dyDescent="0.25">
      <c r="O1641" t="e">
        <f>MID(LEFT(Tabelle4[[#This Row],[Spalte4]],SEARCH(".",Tabelle4[[#This Row],[Spalte4]],1)-1),SEARCH("DB",Tabelle4[[#This Row],[Spalte4]],1),20)</f>
        <v>#VALUE!</v>
      </c>
      <c r="P16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1" s="2" t="str">
        <f>IF(ISNUMBER(SEARCH(".",RIGHT(Tabelle4[[#This Row],[Spalte4]],2),1)),RIGHT(Tabelle4[[#This Row],[Spalte4]],1),"")</f>
        <v/>
      </c>
      <c r="R1641" t="e">
        <f>_xlfn.TEXTJOIN(" ",FALSE,Tabelle4[[#This Row],[H]],_xlfn.TEXTJOIN(".",TRUE,Tabelle4[[#This Row],[byte]],Tabelle4[[#This Row],[bit]]))</f>
        <v>#VALUE!</v>
      </c>
      <c r="S1641" t="str">
        <f xml:space="preserve"> "." &amp; SUBSTITUTE(SUBSTITUTE(Tabelle4[[#This Row],[Spalte3]],"[",""),"]","")</f>
        <v>.</v>
      </c>
      <c r="U1641" t="str">
        <f>IF(Tabelle4[[#This Row],[Spalte5]]="BOOL","BOOL",
IF(Tabelle4[[#This Row],[Spalte5]]="DEZ+/-",
IF(P1642-Tabelle4[[#This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1" s="4" t="e">
        <f>IF(Tabelle4[[#This Row],[Spalte5]] = "BOOL","0.1",P1642-Tabelle4[[#This Row],[byte]])</f>
        <v>#VALUE!</v>
      </c>
    </row>
    <row r="1642" spans="15:22" x14ac:dyDescent="0.25">
      <c r="O1642" t="e">
        <f>MID(LEFT(Tabelle4[[#This Row],[Spalte4]],SEARCH(".",Tabelle4[[#This Row],[Spalte4]],1)-1),SEARCH("DB",Tabelle4[[#This Row],[Spalte4]],1),20)</f>
        <v>#VALUE!</v>
      </c>
      <c r="P16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2" s="2" t="str">
        <f>IF(ISNUMBER(SEARCH(".",RIGHT(Tabelle4[[#This Row],[Spalte4]],2),1)),RIGHT(Tabelle4[[#This Row],[Spalte4]],1),"")</f>
        <v/>
      </c>
      <c r="R1642" t="e">
        <f>_xlfn.TEXTJOIN(" ",FALSE,Tabelle4[[#This Row],[H]],_xlfn.TEXTJOIN(".",TRUE,Tabelle4[[#This Row],[byte]],Tabelle4[[#This Row],[bit]]))</f>
        <v>#VALUE!</v>
      </c>
      <c r="S1642" t="str">
        <f xml:space="preserve"> "." &amp; SUBSTITUTE(SUBSTITUTE(Tabelle4[[#This Row],[Spalte3]],"[",""),"]","")</f>
        <v>.</v>
      </c>
      <c r="U1642" t="str">
        <f>IF(Tabelle4[[#This Row],[Spalte5]]="BOOL","BOOL",
IF(Tabelle4[[#This Row],[Spalte5]]="DEZ+/-",
IF(P1643-Tabelle4[[#This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2" s="4" t="e">
        <f>IF(Tabelle4[[#This Row],[Spalte5]] = "BOOL","0.1",P1643-Tabelle4[[#This Row],[byte]])</f>
        <v>#VALUE!</v>
      </c>
    </row>
    <row r="1643" spans="15:22" x14ac:dyDescent="0.25">
      <c r="O1643" t="e">
        <f>MID(LEFT(Tabelle4[[#This Row],[Spalte4]],SEARCH(".",Tabelle4[[#This Row],[Spalte4]],1)-1),SEARCH("DB",Tabelle4[[#This Row],[Spalte4]],1),20)</f>
        <v>#VALUE!</v>
      </c>
      <c r="P16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3" s="2" t="str">
        <f>IF(ISNUMBER(SEARCH(".",RIGHT(Tabelle4[[#This Row],[Spalte4]],2),1)),RIGHT(Tabelle4[[#This Row],[Spalte4]],1),"")</f>
        <v/>
      </c>
      <c r="R1643" t="e">
        <f>_xlfn.TEXTJOIN(" ",FALSE,Tabelle4[[#This Row],[H]],_xlfn.TEXTJOIN(".",TRUE,Tabelle4[[#This Row],[byte]],Tabelle4[[#This Row],[bit]]))</f>
        <v>#VALUE!</v>
      </c>
      <c r="S1643" t="str">
        <f xml:space="preserve"> "." &amp; SUBSTITUTE(SUBSTITUTE(Tabelle4[[#This Row],[Spalte3]],"[",""),"]","")</f>
        <v>.</v>
      </c>
      <c r="U1643" t="str">
        <f>IF(Tabelle4[[#This Row],[Spalte5]]="BOOL","BOOL",
IF(Tabelle4[[#This Row],[Spalte5]]="DEZ+/-",
IF(P1644-Tabelle4[[#This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3" s="4" t="e">
        <f>IF(Tabelle4[[#This Row],[Spalte5]] = "BOOL","0.1",P1644-Tabelle4[[#This Row],[byte]])</f>
        <v>#VALUE!</v>
      </c>
    </row>
    <row r="1644" spans="15:22" x14ac:dyDescent="0.25">
      <c r="O1644" t="e">
        <f>MID(LEFT(Tabelle4[[#This Row],[Spalte4]],SEARCH(".",Tabelle4[[#This Row],[Spalte4]],1)-1),SEARCH("DB",Tabelle4[[#This Row],[Spalte4]],1),20)</f>
        <v>#VALUE!</v>
      </c>
      <c r="P16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4" s="2" t="str">
        <f>IF(ISNUMBER(SEARCH(".",RIGHT(Tabelle4[[#This Row],[Spalte4]],2),1)),RIGHT(Tabelle4[[#This Row],[Spalte4]],1),"")</f>
        <v/>
      </c>
      <c r="R1644" t="e">
        <f>_xlfn.TEXTJOIN(" ",FALSE,Tabelle4[[#This Row],[H]],_xlfn.TEXTJOIN(".",TRUE,Tabelle4[[#This Row],[byte]],Tabelle4[[#This Row],[bit]]))</f>
        <v>#VALUE!</v>
      </c>
      <c r="S1644" t="str">
        <f xml:space="preserve"> "." &amp; SUBSTITUTE(SUBSTITUTE(Tabelle4[[#This Row],[Spalte3]],"[",""),"]","")</f>
        <v>.</v>
      </c>
      <c r="U1644" t="str">
        <f>IF(Tabelle4[[#This Row],[Spalte5]]="BOOL","BOOL",
IF(Tabelle4[[#This Row],[Spalte5]]="DEZ+/-",
IF(P1645-Tabelle4[[#This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4" s="4" t="e">
        <f>IF(Tabelle4[[#This Row],[Spalte5]] = "BOOL","0.1",P1645-Tabelle4[[#This Row],[byte]])</f>
        <v>#VALUE!</v>
      </c>
    </row>
    <row r="1645" spans="15:22" x14ac:dyDescent="0.25">
      <c r="O1645" t="e">
        <f>MID(LEFT(Tabelle4[[#This Row],[Spalte4]],SEARCH(".",Tabelle4[[#This Row],[Spalte4]],1)-1),SEARCH("DB",Tabelle4[[#This Row],[Spalte4]],1),20)</f>
        <v>#VALUE!</v>
      </c>
      <c r="P16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5" s="2" t="str">
        <f>IF(ISNUMBER(SEARCH(".",RIGHT(Tabelle4[[#This Row],[Spalte4]],2),1)),RIGHT(Tabelle4[[#This Row],[Spalte4]],1),"")</f>
        <v/>
      </c>
      <c r="R1645" t="e">
        <f>_xlfn.TEXTJOIN(" ",FALSE,Tabelle4[[#This Row],[H]],_xlfn.TEXTJOIN(".",TRUE,Tabelle4[[#This Row],[byte]],Tabelle4[[#This Row],[bit]]))</f>
        <v>#VALUE!</v>
      </c>
      <c r="S1645" t="str">
        <f xml:space="preserve"> "." &amp; SUBSTITUTE(SUBSTITUTE(Tabelle4[[#This Row],[Spalte3]],"[",""),"]","")</f>
        <v>.</v>
      </c>
      <c r="U1645" t="str">
        <f>IF(Tabelle4[[#This Row],[Spalte5]]="BOOL","BOOL",
IF(Tabelle4[[#This Row],[Spalte5]]="DEZ+/-",
IF(P1646-Tabelle4[[#This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5" s="4" t="e">
        <f>IF(Tabelle4[[#This Row],[Spalte5]] = "BOOL","0.1",P1646-Tabelle4[[#This Row],[byte]])</f>
        <v>#VALUE!</v>
      </c>
    </row>
    <row r="1646" spans="15:22" x14ac:dyDescent="0.25">
      <c r="O1646" t="e">
        <f>MID(LEFT(Tabelle4[[#This Row],[Spalte4]],SEARCH(".",Tabelle4[[#This Row],[Spalte4]],1)-1),SEARCH("DB",Tabelle4[[#This Row],[Spalte4]],1),20)</f>
        <v>#VALUE!</v>
      </c>
      <c r="P16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6" s="2" t="str">
        <f>IF(ISNUMBER(SEARCH(".",RIGHT(Tabelle4[[#This Row],[Spalte4]],2),1)),RIGHT(Tabelle4[[#This Row],[Spalte4]],1),"")</f>
        <v/>
      </c>
      <c r="R1646" t="e">
        <f>_xlfn.TEXTJOIN(" ",FALSE,Tabelle4[[#This Row],[H]],_xlfn.TEXTJOIN(".",TRUE,Tabelle4[[#This Row],[byte]],Tabelle4[[#This Row],[bit]]))</f>
        <v>#VALUE!</v>
      </c>
      <c r="S1646" t="str">
        <f xml:space="preserve"> "." &amp; SUBSTITUTE(SUBSTITUTE(Tabelle4[[#This Row],[Spalte3]],"[",""),"]","")</f>
        <v>.</v>
      </c>
      <c r="U1646" t="str">
        <f>IF(Tabelle4[[#This Row],[Spalte5]]="BOOL","BOOL",
IF(Tabelle4[[#This Row],[Spalte5]]="DEZ+/-",
IF(P1647-Tabelle4[[#This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6" s="4" t="e">
        <f>IF(Tabelle4[[#This Row],[Spalte5]] = "BOOL","0.1",P1647-Tabelle4[[#This Row],[byte]])</f>
        <v>#VALUE!</v>
      </c>
    </row>
    <row r="1647" spans="15:22" x14ac:dyDescent="0.25">
      <c r="O1647" t="e">
        <f>MID(LEFT(Tabelle4[[#This Row],[Spalte4]],SEARCH(".",Tabelle4[[#This Row],[Spalte4]],1)-1),SEARCH("DB",Tabelle4[[#This Row],[Spalte4]],1),20)</f>
        <v>#VALUE!</v>
      </c>
      <c r="P16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7" s="2" t="str">
        <f>IF(ISNUMBER(SEARCH(".",RIGHT(Tabelle4[[#This Row],[Spalte4]],2),1)),RIGHT(Tabelle4[[#This Row],[Spalte4]],1),"")</f>
        <v/>
      </c>
      <c r="R1647" t="e">
        <f>_xlfn.TEXTJOIN(" ",FALSE,Tabelle4[[#This Row],[H]],_xlfn.TEXTJOIN(".",TRUE,Tabelle4[[#This Row],[byte]],Tabelle4[[#This Row],[bit]]))</f>
        <v>#VALUE!</v>
      </c>
      <c r="S1647" t="str">
        <f xml:space="preserve"> "." &amp; SUBSTITUTE(SUBSTITUTE(Tabelle4[[#This Row],[Spalte3]],"[",""),"]","")</f>
        <v>.</v>
      </c>
      <c r="U1647" t="str">
        <f>IF(Tabelle4[[#This Row],[Spalte5]]="BOOL","BOOL",
IF(Tabelle4[[#This Row],[Spalte5]]="DEZ+/-",
IF(P1648-Tabelle4[[#This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7" s="4" t="e">
        <f>IF(Tabelle4[[#This Row],[Spalte5]] = "BOOL","0.1",P1648-Tabelle4[[#This Row],[byte]])</f>
        <v>#VALUE!</v>
      </c>
    </row>
    <row r="1648" spans="15:22" x14ac:dyDescent="0.25">
      <c r="O1648" t="e">
        <f>MID(LEFT(Tabelle4[[#This Row],[Spalte4]],SEARCH(".",Tabelle4[[#This Row],[Spalte4]],1)-1),SEARCH("DB",Tabelle4[[#This Row],[Spalte4]],1),20)</f>
        <v>#VALUE!</v>
      </c>
      <c r="P16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8" s="2" t="str">
        <f>IF(ISNUMBER(SEARCH(".",RIGHT(Tabelle4[[#This Row],[Spalte4]],2),1)),RIGHT(Tabelle4[[#This Row],[Spalte4]],1),"")</f>
        <v/>
      </c>
      <c r="R1648" t="e">
        <f>_xlfn.TEXTJOIN(" ",FALSE,Tabelle4[[#This Row],[H]],_xlfn.TEXTJOIN(".",TRUE,Tabelle4[[#This Row],[byte]],Tabelle4[[#This Row],[bit]]))</f>
        <v>#VALUE!</v>
      </c>
      <c r="S1648" t="str">
        <f xml:space="preserve"> "." &amp; SUBSTITUTE(SUBSTITUTE(Tabelle4[[#This Row],[Spalte3]],"[",""),"]","")</f>
        <v>.</v>
      </c>
      <c r="U1648" t="str">
        <f>IF(Tabelle4[[#This Row],[Spalte5]]="BOOL","BOOL",
IF(Tabelle4[[#This Row],[Spalte5]]="DEZ+/-",
IF(P1649-Tabelle4[[#This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8" s="4" t="e">
        <f>IF(Tabelle4[[#This Row],[Spalte5]] = "BOOL","0.1",P1649-Tabelle4[[#This Row],[byte]])</f>
        <v>#VALUE!</v>
      </c>
    </row>
    <row r="1649" spans="15:22" x14ac:dyDescent="0.25">
      <c r="O1649" t="e">
        <f>MID(LEFT(Tabelle4[[#This Row],[Spalte4]],SEARCH(".",Tabelle4[[#This Row],[Spalte4]],1)-1),SEARCH("DB",Tabelle4[[#This Row],[Spalte4]],1),20)</f>
        <v>#VALUE!</v>
      </c>
      <c r="P16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49" s="2" t="str">
        <f>IF(ISNUMBER(SEARCH(".",RIGHT(Tabelle4[[#This Row],[Spalte4]],2),1)),RIGHT(Tabelle4[[#This Row],[Spalte4]],1),"")</f>
        <v/>
      </c>
      <c r="R1649" t="e">
        <f>_xlfn.TEXTJOIN(" ",FALSE,Tabelle4[[#This Row],[H]],_xlfn.TEXTJOIN(".",TRUE,Tabelle4[[#This Row],[byte]],Tabelle4[[#This Row],[bit]]))</f>
        <v>#VALUE!</v>
      </c>
      <c r="S1649" t="str">
        <f xml:space="preserve"> "." &amp; SUBSTITUTE(SUBSTITUTE(Tabelle4[[#This Row],[Spalte3]],"[",""),"]","")</f>
        <v>.</v>
      </c>
      <c r="U1649" t="str">
        <f>IF(Tabelle4[[#This Row],[Spalte5]]="BOOL","BOOL",
IF(Tabelle4[[#This Row],[Spalte5]]="DEZ+/-",
IF(P1650-Tabelle4[[#This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49" s="4" t="e">
        <f>IF(Tabelle4[[#This Row],[Spalte5]] = "BOOL","0.1",P1650-Tabelle4[[#This Row],[byte]])</f>
        <v>#VALUE!</v>
      </c>
    </row>
    <row r="1650" spans="15:22" x14ac:dyDescent="0.25">
      <c r="O1650" t="e">
        <f>MID(LEFT(Tabelle4[[#This Row],[Spalte4]],SEARCH(".",Tabelle4[[#This Row],[Spalte4]],1)-1),SEARCH("DB",Tabelle4[[#This Row],[Spalte4]],1),20)</f>
        <v>#VALUE!</v>
      </c>
      <c r="P16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0" s="2" t="str">
        <f>IF(ISNUMBER(SEARCH(".",RIGHT(Tabelle4[[#This Row],[Spalte4]],2),1)),RIGHT(Tabelle4[[#This Row],[Spalte4]],1),"")</f>
        <v/>
      </c>
      <c r="R1650" t="e">
        <f>_xlfn.TEXTJOIN(" ",FALSE,Tabelle4[[#This Row],[H]],_xlfn.TEXTJOIN(".",TRUE,Tabelle4[[#This Row],[byte]],Tabelle4[[#This Row],[bit]]))</f>
        <v>#VALUE!</v>
      </c>
      <c r="S1650" t="str">
        <f xml:space="preserve"> "." &amp; SUBSTITUTE(SUBSTITUTE(Tabelle4[[#This Row],[Spalte3]],"[",""),"]","")</f>
        <v>.</v>
      </c>
      <c r="U1650" t="str">
        <f>IF(Tabelle4[[#This Row],[Spalte5]]="BOOL","BOOL",
IF(Tabelle4[[#This Row],[Spalte5]]="DEZ+/-",
IF(P1651-Tabelle4[[#This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0" s="4" t="e">
        <f>IF(Tabelle4[[#This Row],[Spalte5]] = "BOOL","0.1",P1651-Tabelle4[[#This Row],[byte]])</f>
        <v>#VALUE!</v>
      </c>
    </row>
    <row r="1651" spans="15:22" x14ac:dyDescent="0.25">
      <c r="O1651" t="e">
        <f>MID(LEFT(Tabelle4[[#This Row],[Spalte4]],SEARCH(".",Tabelle4[[#This Row],[Spalte4]],1)-1),SEARCH("DB",Tabelle4[[#This Row],[Spalte4]],1),20)</f>
        <v>#VALUE!</v>
      </c>
      <c r="P16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1" s="2" t="str">
        <f>IF(ISNUMBER(SEARCH(".",RIGHT(Tabelle4[[#This Row],[Spalte4]],2),1)),RIGHT(Tabelle4[[#This Row],[Spalte4]],1),"")</f>
        <v/>
      </c>
      <c r="R1651" t="e">
        <f>_xlfn.TEXTJOIN(" ",FALSE,Tabelle4[[#This Row],[H]],_xlfn.TEXTJOIN(".",TRUE,Tabelle4[[#This Row],[byte]],Tabelle4[[#This Row],[bit]]))</f>
        <v>#VALUE!</v>
      </c>
      <c r="S1651" t="str">
        <f xml:space="preserve"> "." &amp; SUBSTITUTE(SUBSTITUTE(Tabelle4[[#This Row],[Spalte3]],"[",""),"]","")</f>
        <v>.</v>
      </c>
      <c r="U1651" t="str">
        <f>IF(Tabelle4[[#This Row],[Spalte5]]="BOOL","BOOL",
IF(Tabelle4[[#This Row],[Spalte5]]="DEZ+/-",
IF(P1652-Tabelle4[[#This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1" s="4" t="e">
        <f>IF(Tabelle4[[#This Row],[Spalte5]] = "BOOL","0.1",P1652-Tabelle4[[#This Row],[byte]])</f>
        <v>#VALUE!</v>
      </c>
    </row>
    <row r="1652" spans="15:22" x14ac:dyDescent="0.25">
      <c r="O1652" t="e">
        <f>MID(LEFT(Tabelle4[[#This Row],[Spalte4]],SEARCH(".",Tabelle4[[#This Row],[Spalte4]],1)-1),SEARCH("DB",Tabelle4[[#This Row],[Spalte4]],1),20)</f>
        <v>#VALUE!</v>
      </c>
      <c r="P16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2" s="2" t="str">
        <f>IF(ISNUMBER(SEARCH(".",RIGHT(Tabelle4[[#This Row],[Spalte4]],2),1)),RIGHT(Tabelle4[[#This Row],[Spalte4]],1),"")</f>
        <v/>
      </c>
      <c r="R1652" t="e">
        <f>_xlfn.TEXTJOIN(" ",FALSE,Tabelle4[[#This Row],[H]],_xlfn.TEXTJOIN(".",TRUE,Tabelle4[[#This Row],[byte]],Tabelle4[[#This Row],[bit]]))</f>
        <v>#VALUE!</v>
      </c>
      <c r="S1652" t="str">
        <f xml:space="preserve"> "." &amp; SUBSTITUTE(SUBSTITUTE(Tabelle4[[#This Row],[Spalte3]],"[",""),"]","")</f>
        <v>.</v>
      </c>
      <c r="U1652" t="str">
        <f>IF(Tabelle4[[#This Row],[Spalte5]]="BOOL","BOOL",
IF(Tabelle4[[#This Row],[Spalte5]]="DEZ+/-",
IF(P1653-Tabelle4[[#This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2" s="4" t="e">
        <f>IF(Tabelle4[[#This Row],[Spalte5]] = "BOOL","0.1",P1653-Tabelle4[[#This Row],[byte]])</f>
        <v>#VALUE!</v>
      </c>
    </row>
    <row r="1653" spans="15:22" x14ac:dyDescent="0.25">
      <c r="O1653" t="e">
        <f>MID(LEFT(Tabelle4[[#This Row],[Spalte4]],SEARCH(".",Tabelle4[[#This Row],[Spalte4]],1)-1),SEARCH("DB",Tabelle4[[#This Row],[Spalte4]],1),20)</f>
        <v>#VALUE!</v>
      </c>
      <c r="P16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3" s="2" t="str">
        <f>IF(ISNUMBER(SEARCH(".",RIGHT(Tabelle4[[#This Row],[Spalte4]],2),1)),RIGHT(Tabelle4[[#This Row],[Spalte4]],1),"")</f>
        <v/>
      </c>
      <c r="R1653" t="e">
        <f>_xlfn.TEXTJOIN(" ",FALSE,Tabelle4[[#This Row],[H]],_xlfn.TEXTJOIN(".",TRUE,Tabelle4[[#This Row],[byte]],Tabelle4[[#This Row],[bit]]))</f>
        <v>#VALUE!</v>
      </c>
      <c r="S1653" t="str">
        <f xml:space="preserve"> "." &amp; SUBSTITUTE(SUBSTITUTE(Tabelle4[[#This Row],[Spalte3]],"[",""),"]","")</f>
        <v>.</v>
      </c>
      <c r="U1653" t="str">
        <f>IF(Tabelle4[[#This Row],[Spalte5]]="BOOL","BOOL",
IF(Tabelle4[[#This Row],[Spalte5]]="DEZ+/-",
IF(P1654-Tabelle4[[#This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3" s="4" t="e">
        <f>IF(Tabelle4[[#This Row],[Spalte5]] = "BOOL","0.1",P1654-Tabelle4[[#This Row],[byte]])</f>
        <v>#VALUE!</v>
      </c>
    </row>
    <row r="1654" spans="15:22" x14ac:dyDescent="0.25">
      <c r="O1654" t="e">
        <f>MID(LEFT(Tabelle4[[#This Row],[Spalte4]],SEARCH(".",Tabelle4[[#This Row],[Spalte4]],1)-1),SEARCH("DB",Tabelle4[[#This Row],[Spalte4]],1),20)</f>
        <v>#VALUE!</v>
      </c>
      <c r="P16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4" s="2" t="str">
        <f>IF(ISNUMBER(SEARCH(".",RIGHT(Tabelle4[[#This Row],[Spalte4]],2),1)),RIGHT(Tabelle4[[#This Row],[Spalte4]],1),"")</f>
        <v/>
      </c>
      <c r="R1654" t="e">
        <f>_xlfn.TEXTJOIN(" ",FALSE,Tabelle4[[#This Row],[H]],_xlfn.TEXTJOIN(".",TRUE,Tabelle4[[#This Row],[byte]],Tabelle4[[#This Row],[bit]]))</f>
        <v>#VALUE!</v>
      </c>
      <c r="S1654" t="str">
        <f xml:space="preserve"> "." &amp; SUBSTITUTE(SUBSTITUTE(Tabelle4[[#This Row],[Spalte3]],"[",""),"]","")</f>
        <v>.</v>
      </c>
      <c r="U1654" t="str">
        <f>IF(Tabelle4[[#This Row],[Spalte5]]="BOOL","BOOL",
IF(Tabelle4[[#This Row],[Spalte5]]="DEZ+/-",
IF(P1655-Tabelle4[[#This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4" s="4" t="e">
        <f>IF(Tabelle4[[#This Row],[Spalte5]] = "BOOL","0.1",P1655-Tabelle4[[#This Row],[byte]])</f>
        <v>#VALUE!</v>
      </c>
    </row>
    <row r="1655" spans="15:22" x14ac:dyDescent="0.25">
      <c r="O1655" t="e">
        <f>MID(LEFT(Tabelle4[[#This Row],[Spalte4]],SEARCH(".",Tabelle4[[#This Row],[Spalte4]],1)-1),SEARCH("DB",Tabelle4[[#This Row],[Spalte4]],1),20)</f>
        <v>#VALUE!</v>
      </c>
      <c r="P16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5" s="2" t="str">
        <f>IF(ISNUMBER(SEARCH(".",RIGHT(Tabelle4[[#This Row],[Spalte4]],2),1)),RIGHT(Tabelle4[[#This Row],[Spalte4]],1),"")</f>
        <v/>
      </c>
      <c r="R1655" t="e">
        <f>_xlfn.TEXTJOIN(" ",FALSE,Tabelle4[[#This Row],[H]],_xlfn.TEXTJOIN(".",TRUE,Tabelle4[[#This Row],[byte]],Tabelle4[[#This Row],[bit]]))</f>
        <v>#VALUE!</v>
      </c>
      <c r="S1655" t="str">
        <f xml:space="preserve"> "." &amp; SUBSTITUTE(SUBSTITUTE(Tabelle4[[#This Row],[Spalte3]],"[",""),"]","")</f>
        <v>.</v>
      </c>
      <c r="U1655" t="str">
        <f>IF(Tabelle4[[#This Row],[Spalte5]]="BOOL","BOOL",
IF(Tabelle4[[#This Row],[Spalte5]]="DEZ+/-",
IF(P1656-Tabelle4[[#This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5" s="4" t="e">
        <f>IF(Tabelle4[[#This Row],[Spalte5]] = "BOOL","0.1",P1656-Tabelle4[[#This Row],[byte]])</f>
        <v>#VALUE!</v>
      </c>
    </row>
    <row r="1656" spans="15:22" x14ac:dyDescent="0.25">
      <c r="O1656" t="e">
        <f>MID(LEFT(Tabelle4[[#This Row],[Spalte4]],SEARCH(".",Tabelle4[[#This Row],[Spalte4]],1)-1),SEARCH("DB",Tabelle4[[#This Row],[Spalte4]],1),20)</f>
        <v>#VALUE!</v>
      </c>
      <c r="P16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6" s="2" t="str">
        <f>IF(ISNUMBER(SEARCH(".",RIGHT(Tabelle4[[#This Row],[Spalte4]],2),1)),RIGHT(Tabelle4[[#This Row],[Spalte4]],1),"")</f>
        <v/>
      </c>
      <c r="R1656" t="e">
        <f>_xlfn.TEXTJOIN(" ",FALSE,Tabelle4[[#This Row],[H]],_xlfn.TEXTJOIN(".",TRUE,Tabelle4[[#This Row],[byte]],Tabelle4[[#This Row],[bit]]))</f>
        <v>#VALUE!</v>
      </c>
      <c r="S1656" t="str">
        <f xml:space="preserve"> "." &amp; SUBSTITUTE(SUBSTITUTE(Tabelle4[[#This Row],[Spalte3]],"[",""),"]","")</f>
        <v>.</v>
      </c>
      <c r="U1656" t="str">
        <f>IF(Tabelle4[[#This Row],[Spalte5]]="BOOL","BOOL",
IF(Tabelle4[[#This Row],[Spalte5]]="DEZ+/-",
IF(P1657-Tabelle4[[#This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6" s="4" t="e">
        <f>IF(Tabelle4[[#This Row],[Spalte5]] = "BOOL","0.1",P1657-Tabelle4[[#This Row],[byte]])</f>
        <v>#VALUE!</v>
      </c>
    </row>
    <row r="1657" spans="15:22" x14ac:dyDescent="0.25">
      <c r="O1657" t="e">
        <f>MID(LEFT(Tabelle4[[#This Row],[Spalte4]],SEARCH(".",Tabelle4[[#This Row],[Spalte4]],1)-1),SEARCH("DB",Tabelle4[[#This Row],[Spalte4]],1),20)</f>
        <v>#VALUE!</v>
      </c>
      <c r="P16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7" s="2" t="str">
        <f>IF(ISNUMBER(SEARCH(".",RIGHT(Tabelle4[[#This Row],[Spalte4]],2),1)),RIGHT(Tabelle4[[#This Row],[Spalte4]],1),"")</f>
        <v/>
      </c>
      <c r="R1657" t="e">
        <f>_xlfn.TEXTJOIN(" ",FALSE,Tabelle4[[#This Row],[H]],_xlfn.TEXTJOIN(".",TRUE,Tabelle4[[#This Row],[byte]],Tabelle4[[#This Row],[bit]]))</f>
        <v>#VALUE!</v>
      </c>
      <c r="S1657" t="str">
        <f xml:space="preserve"> "." &amp; SUBSTITUTE(SUBSTITUTE(Tabelle4[[#This Row],[Spalte3]],"[",""),"]","")</f>
        <v>.</v>
      </c>
      <c r="U1657" t="str">
        <f>IF(Tabelle4[[#This Row],[Spalte5]]="BOOL","BOOL",
IF(Tabelle4[[#This Row],[Spalte5]]="DEZ+/-",
IF(P1658-Tabelle4[[#This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7" s="4" t="e">
        <f>IF(Tabelle4[[#This Row],[Spalte5]] = "BOOL","0.1",P1658-Tabelle4[[#This Row],[byte]])</f>
        <v>#VALUE!</v>
      </c>
    </row>
    <row r="1658" spans="15:22" x14ac:dyDescent="0.25">
      <c r="O1658" t="e">
        <f>MID(LEFT(Tabelle4[[#This Row],[Spalte4]],SEARCH(".",Tabelle4[[#This Row],[Spalte4]],1)-1),SEARCH("DB",Tabelle4[[#This Row],[Spalte4]],1),20)</f>
        <v>#VALUE!</v>
      </c>
      <c r="P16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8" s="2" t="str">
        <f>IF(ISNUMBER(SEARCH(".",RIGHT(Tabelle4[[#This Row],[Spalte4]],2),1)),RIGHT(Tabelle4[[#This Row],[Spalte4]],1),"")</f>
        <v/>
      </c>
      <c r="R1658" t="e">
        <f>_xlfn.TEXTJOIN(" ",FALSE,Tabelle4[[#This Row],[H]],_xlfn.TEXTJOIN(".",TRUE,Tabelle4[[#This Row],[byte]],Tabelle4[[#This Row],[bit]]))</f>
        <v>#VALUE!</v>
      </c>
      <c r="S1658" t="str">
        <f xml:space="preserve"> "." &amp; SUBSTITUTE(SUBSTITUTE(Tabelle4[[#This Row],[Spalte3]],"[",""),"]","")</f>
        <v>.</v>
      </c>
      <c r="U1658" t="str">
        <f>IF(Tabelle4[[#This Row],[Spalte5]]="BOOL","BOOL",
IF(Tabelle4[[#This Row],[Spalte5]]="DEZ+/-",
IF(P1659-Tabelle4[[#This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8" s="4" t="e">
        <f>IF(Tabelle4[[#This Row],[Spalte5]] = "BOOL","0.1",P1659-Tabelle4[[#This Row],[byte]])</f>
        <v>#VALUE!</v>
      </c>
    </row>
    <row r="1659" spans="15:22" x14ac:dyDescent="0.25">
      <c r="O1659" t="e">
        <f>MID(LEFT(Tabelle4[[#This Row],[Spalte4]],SEARCH(".",Tabelle4[[#This Row],[Spalte4]],1)-1),SEARCH("DB",Tabelle4[[#This Row],[Spalte4]],1),20)</f>
        <v>#VALUE!</v>
      </c>
      <c r="P16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59" s="2" t="str">
        <f>IF(ISNUMBER(SEARCH(".",RIGHT(Tabelle4[[#This Row],[Spalte4]],2),1)),RIGHT(Tabelle4[[#This Row],[Spalte4]],1),"")</f>
        <v/>
      </c>
      <c r="R1659" t="e">
        <f>_xlfn.TEXTJOIN(" ",FALSE,Tabelle4[[#This Row],[H]],_xlfn.TEXTJOIN(".",TRUE,Tabelle4[[#This Row],[byte]],Tabelle4[[#This Row],[bit]]))</f>
        <v>#VALUE!</v>
      </c>
      <c r="S1659" t="str">
        <f xml:space="preserve"> "." &amp; SUBSTITUTE(SUBSTITUTE(Tabelle4[[#This Row],[Spalte3]],"[",""),"]","")</f>
        <v>.</v>
      </c>
      <c r="U1659" t="str">
        <f>IF(Tabelle4[[#This Row],[Spalte5]]="BOOL","BOOL",
IF(Tabelle4[[#This Row],[Spalte5]]="DEZ+/-",
IF(P1660-Tabelle4[[#This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59" s="4" t="e">
        <f>IF(Tabelle4[[#This Row],[Spalte5]] = "BOOL","0.1",P1660-Tabelle4[[#This Row],[byte]])</f>
        <v>#VALUE!</v>
      </c>
    </row>
    <row r="1660" spans="15:22" x14ac:dyDescent="0.25">
      <c r="O1660" t="e">
        <f>MID(LEFT(Tabelle4[[#This Row],[Spalte4]],SEARCH(".",Tabelle4[[#This Row],[Spalte4]],1)-1),SEARCH("DB",Tabelle4[[#This Row],[Spalte4]],1),20)</f>
        <v>#VALUE!</v>
      </c>
      <c r="P16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0" s="2" t="str">
        <f>IF(ISNUMBER(SEARCH(".",RIGHT(Tabelle4[[#This Row],[Spalte4]],2),1)),RIGHT(Tabelle4[[#This Row],[Spalte4]],1),"")</f>
        <v/>
      </c>
      <c r="R1660" t="e">
        <f>_xlfn.TEXTJOIN(" ",FALSE,Tabelle4[[#This Row],[H]],_xlfn.TEXTJOIN(".",TRUE,Tabelle4[[#This Row],[byte]],Tabelle4[[#This Row],[bit]]))</f>
        <v>#VALUE!</v>
      </c>
      <c r="S1660" t="str">
        <f xml:space="preserve"> "." &amp; SUBSTITUTE(SUBSTITUTE(Tabelle4[[#This Row],[Spalte3]],"[",""),"]","")</f>
        <v>.</v>
      </c>
      <c r="U1660" t="str">
        <f>IF(Tabelle4[[#This Row],[Spalte5]]="BOOL","BOOL",
IF(Tabelle4[[#This Row],[Spalte5]]="DEZ+/-",
IF(P1661-Tabelle4[[#This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0" s="4" t="e">
        <f>IF(Tabelle4[[#This Row],[Spalte5]] = "BOOL","0.1",P1661-Tabelle4[[#This Row],[byte]])</f>
        <v>#VALUE!</v>
      </c>
    </row>
    <row r="1661" spans="15:22" x14ac:dyDescent="0.25">
      <c r="O1661" t="e">
        <f>MID(LEFT(Tabelle4[[#This Row],[Spalte4]],SEARCH(".",Tabelle4[[#This Row],[Spalte4]],1)-1),SEARCH("DB",Tabelle4[[#This Row],[Spalte4]],1),20)</f>
        <v>#VALUE!</v>
      </c>
      <c r="P16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1" s="2" t="str">
        <f>IF(ISNUMBER(SEARCH(".",RIGHT(Tabelle4[[#This Row],[Spalte4]],2),1)),RIGHT(Tabelle4[[#This Row],[Spalte4]],1),"")</f>
        <v/>
      </c>
      <c r="R1661" t="e">
        <f>_xlfn.TEXTJOIN(" ",FALSE,Tabelle4[[#This Row],[H]],_xlfn.TEXTJOIN(".",TRUE,Tabelle4[[#This Row],[byte]],Tabelle4[[#This Row],[bit]]))</f>
        <v>#VALUE!</v>
      </c>
      <c r="S1661" t="str">
        <f xml:space="preserve"> "." &amp; SUBSTITUTE(SUBSTITUTE(Tabelle4[[#This Row],[Spalte3]],"[",""),"]","")</f>
        <v>.</v>
      </c>
      <c r="U1661" t="str">
        <f>IF(Tabelle4[[#This Row],[Spalte5]]="BOOL","BOOL",
IF(Tabelle4[[#This Row],[Spalte5]]="DEZ+/-",
IF(P1662-Tabelle4[[#This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1" s="4" t="e">
        <f>IF(Tabelle4[[#This Row],[Spalte5]] = "BOOL","0.1",P1662-Tabelle4[[#This Row],[byte]])</f>
        <v>#VALUE!</v>
      </c>
    </row>
    <row r="1662" spans="15:22" x14ac:dyDescent="0.25">
      <c r="O1662" t="e">
        <f>MID(LEFT(Tabelle4[[#This Row],[Spalte4]],SEARCH(".",Tabelle4[[#This Row],[Spalte4]],1)-1),SEARCH("DB",Tabelle4[[#This Row],[Spalte4]],1),20)</f>
        <v>#VALUE!</v>
      </c>
      <c r="P16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2" s="2" t="str">
        <f>IF(ISNUMBER(SEARCH(".",RIGHT(Tabelle4[[#This Row],[Spalte4]],2),1)),RIGHT(Tabelle4[[#This Row],[Spalte4]],1),"")</f>
        <v/>
      </c>
      <c r="R1662" t="e">
        <f>_xlfn.TEXTJOIN(" ",FALSE,Tabelle4[[#This Row],[H]],_xlfn.TEXTJOIN(".",TRUE,Tabelle4[[#This Row],[byte]],Tabelle4[[#This Row],[bit]]))</f>
        <v>#VALUE!</v>
      </c>
      <c r="S1662" t="str">
        <f xml:space="preserve"> "." &amp; SUBSTITUTE(SUBSTITUTE(Tabelle4[[#This Row],[Spalte3]],"[",""),"]","")</f>
        <v>.</v>
      </c>
      <c r="U1662" t="str">
        <f>IF(Tabelle4[[#This Row],[Spalte5]]="BOOL","BOOL",
IF(Tabelle4[[#This Row],[Spalte5]]="DEZ+/-",
IF(P1663-Tabelle4[[#This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2" s="4" t="e">
        <f>IF(Tabelle4[[#This Row],[Spalte5]] = "BOOL","0.1",P1663-Tabelle4[[#This Row],[byte]])</f>
        <v>#VALUE!</v>
      </c>
    </row>
    <row r="1663" spans="15:22" x14ac:dyDescent="0.25">
      <c r="O1663" t="e">
        <f>MID(LEFT(Tabelle4[[#This Row],[Spalte4]],SEARCH(".",Tabelle4[[#This Row],[Spalte4]],1)-1),SEARCH("DB",Tabelle4[[#This Row],[Spalte4]],1),20)</f>
        <v>#VALUE!</v>
      </c>
      <c r="P16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3" s="2" t="str">
        <f>IF(ISNUMBER(SEARCH(".",RIGHT(Tabelle4[[#This Row],[Spalte4]],2),1)),RIGHT(Tabelle4[[#This Row],[Spalte4]],1),"")</f>
        <v/>
      </c>
      <c r="R1663" t="e">
        <f>_xlfn.TEXTJOIN(" ",FALSE,Tabelle4[[#This Row],[H]],_xlfn.TEXTJOIN(".",TRUE,Tabelle4[[#This Row],[byte]],Tabelle4[[#This Row],[bit]]))</f>
        <v>#VALUE!</v>
      </c>
      <c r="S1663" t="str">
        <f xml:space="preserve"> "." &amp; SUBSTITUTE(SUBSTITUTE(Tabelle4[[#This Row],[Spalte3]],"[",""),"]","")</f>
        <v>.</v>
      </c>
      <c r="U1663" t="str">
        <f>IF(Tabelle4[[#This Row],[Spalte5]]="BOOL","BOOL",
IF(Tabelle4[[#This Row],[Spalte5]]="DEZ+/-",
IF(P1664-Tabelle4[[#This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3" s="4" t="e">
        <f>IF(Tabelle4[[#This Row],[Spalte5]] = "BOOL","0.1",P1664-Tabelle4[[#This Row],[byte]])</f>
        <v>#VALUE!</v>
      </c>
    </row>
    <row r="1664" spans="15:22" x14ac:dyDescent="0.25">
      <c r="O1664" t="e">
        <f>MID(LEFT(Tabelle4[[#This Row],[Spalte4]],SEARCH(".",Tabelle4[[#This Row],[Spalte4]],1)-1),SEARCH("DB",Tabelle4[[#This Row],[Spalte4]],1),20)</f>
        <v>#VALUE!</v>
      </c>
      <c r="P16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4" s="2" t="str">
        <f>IF(ISNUMBER(SEARCH(".",RIGHT(Tabelle4[[#This Row],[Spalte4]],2),1)),RIGHT(Tabelle4[[#This Row],[Spalte4]],1),"")</f>
        <v/>
      </c>
      <c r="R1664" t="e">
        <f>_xlfn.TEXTJOIN(" ",FALSE,Tabelle4[[#This Row],[H]],_xlfn.TEXTJOIN(".",TRUE,Tabelle4[[#This Row],[byte]],Tabelle4[[#This Row],[bit]]))</f>
        <v>#VALUE!</v>
      </c>
      <c r="S1664" t="str">
        <f xml:space="preserve"> "." &amp; SUBSTITUTE(SUBSTITUTE(Tabelle4[[#This Row],[Spalte3]],"[",""),"]","")</f>
        <v>.</v>
      </c>
      <c r="U1664" t="str">
        <f>IF(Tabelle4[[#This Row],[Spalte5]]="BOOL","BOOL",
IF(Tabelle4[[#This Row],[Spalte5]]="DEZ+/-",
IF(P1665-Tabelle4[[#This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4" s="4" t="e">
        <f>IF(Tabelle4[[#This Row],[Spalte5]] = "BOOL","0.1",P1665-Tabelle4[[#This Row],[byte]])</f>
        <v>#VALUE!</v>
      </c>
    </row>
    <row r="1665" spans="15:22" x14ac:dyDescent="0.25">
      <c r="O1665" t="e">
        <f>MID(LEFT(Tabelle4[[#This Row],[Spalte4]],SEARCH(".",Tabelle4[[#This Row],[Spalte4]],1)-1),SEARCH("DB",Tabelle4[[#This Row],[Spalte4]],1),20)</f>
        <v>#VALUE!</v>
      </c>
      <c r="P16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5" s="2" t="str">
        <f>IF(ISNUMBER(SEARCH(".",RIGHT(Tabelle4[[#This Row],[Spalte4]],2),1)),RIGHT(Tabelle4[[#This Row],[Spalte4]],1),"")</f>
        <v/>
      </c>
      <c r="R1665" t="e">
        <f>_xlfn.TEXTJOIN(" ",FALSE,Tabelle4[[#This Row],[H]],_xlfn.TEXTJOIN(".",TRUE,Tabelle4[[#This Row],[byte]],Tabelle4[[#This Row],[bit]]))</f>
        <v>#VALUE!</v>
      </c>
      <c r="S1665" t="str">
        <f xml:space="preserve"> "." &amp; SUBSTITUTE(SUBSTITUTE(Tabelle4[[#This Row],[Spalte3]],"[",""),"]","")</f>
        <v>.</v>
      </c>
      <c r="U1665" t="str">
        <f>IF(Tabelle4[[#This Row],[Spalte5]]="BOOL","BOOL",
IF(Tabelle4[[#This Row],[Spalte5]]="DEZ+/-",
IF(P1666-Tabelle4[[#This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5" s="4" t="e">
        <f>IF(Tabelle4[[#This Row],[Spalte5]] = "BOOL","0.1",P1666-Tabelle4[[#This Row],[byte]])</f>
        <v>#VALUE!</v>
      </c>
    </row>
    <row r="1666" spans="15:22" x14ac:dyDescent="0.25">
      <c r="O1666" t="e">
        <f>MID(LEFT(Tabelle4[[#This Row],[Spalte4]],SEARCH(".",Tabelle4[[#This Row],[Spalte4]],1)-1),SEARCH("DB",Tabelle4[[#This Row],[Spalte4]],1),20)</f>
        <v>#VALUE!</v>
      </c>
      <c r="P16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6" s="2" t="str">
        <f>IF(ISNUMBER(SEARCH(".",RIGHT(Tabelle4[[#This Row],[Spalte4]],2),1)),RIGHT(Tabelle4[[#This Row],[Spalte4]],1),"")</f>
        <v/>
      </c>
      <c r="R1666" t="e">
        <f>_xlfn.TEXTJOIN(" ",FALSE,Tabelle4[[#This Row],[H]],_xlfn.TEXTJOIN(".",TRUE,Tabelle4[[#This Row],[byte]],Tabelle4[[#This Row],[bit]]))</f>
        <v>#VALUE!</v>
      </c>
      <c r="S1666" t="str">
        <f xml:space="preserve"> "." &amp; SUBSTITUTE(SUBSTITUTE(Tabelle4[[#This Row],[Spalte3]],"[",""),"]","")</f>
        <v>.</v>
      </c>
      <c r="U1666" t="str">
        <f>IF(Tabelle4[[#This Row],[Spalte5]]="BOOL","BOOL",
IF(Tabelle4[[#This Row],[Spalte5]]="DEZ+/-",
IF(P1667-Tabelle4[[#This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6" s="4" t="e">
        <f>IF(Tabelle4[[#This Row],[Spalte5]] = "BOOL","0.1",P1667-Tabelle4[[#This Row],[byte]])</f>
        <v>#VALUE!</v>
      </c>
    </row>
    <row r="1667" spans="15:22" x14ac:dyDescent="0.25">
      <c r="O1667" t="e">
        <f>MID(LEFT(Tabelle4[[#This Row],[Spalte4]],SEARCH(".",Tabelle4[[#This Row],[Spalte4]],1)-1),SEARCH("DB",Tabelle4[[#This Row],[Spalte4]],1),20)</f>
        <v>#VALUE!</v>
      </c>
      <c r="P16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7" s="2" t="str">
        <f>IF(ISNUMBER(SEARCH(".",RIGHT(Tabelle4[[#This Row],[Spalte4]],2),1)),RIGHT(Tabelle4[[#This Row],[Spalte4]],1),"")</f>
        <v/>
      </c>
      <c r="R1667" t="e">
        <f>_xlfn.TEXTJOIN(" ",FALSE,Tabelle4[[#This Row],[H]],_xlfn.TEXTJOIN(".",TRUE,Tabelle4[[#This Row],[byte]],Tabelle4[[#This Row],[bit]]))</f>
        <v>#VALUE!</v>
      </c>
      <c r="S1667" t="str">
        <f xml:space="preserve"> "." &amp; SUBSTITUTE(SUBSTITUTE(Tabelle4[[#This Row],[Spalte3]],"[",""),"]","")</f>
        <v>.</v>
      </c>
      <c r="U1667" t="str">
        <f>IF(Tabelle4[[#This Row],[Spalte5]]="BOOL","BOOL",
IF(Tabelle4[[#This Row],[Spalte5]]="DEZ+/-",
IF(P1668-Tabelle4[[#This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7" s="4" t="e">
        <f>IF(Tabelle4[[#This Row],[Spalte5]] = "BOOL","0.1",P1668-Tabelle4[[#This Row],[byte]])</f>
        <v>#VALUE!</v>
      </c>
    </row>
    <row r="1668" spans="15:22" x14ac:dyDescent="0.25">
      <c r="O1668" t="e">
        <f>MID(LEFT(Tabelle4[[#This Row],[Spalte4]],SEARCH(".",Tabelle4[[#This Row],[Spalte4]],1)-1),SEARCH("DB",Tabelle4[[#This Row],[Spalte4]],1),20)</f>
        <v>#VALUE!</v>
      </c>
      <c r="P16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8" s="2" t="str">
        <f>IF(ISNUMBER(SEARCH(".",RIGHT(Tabelle4[[#This Row],[Spalte4]],2),1)),RIGHT(Tabelle4[[#This Row],[Spalte4]],1),"")</f>
        <v/>
      </c>
      <c r="R1668" t="e">
        <f>_xlfn.TEXTJOIN(" ",FALSE,Tabelle4[[#This Row],[H]],_xlfn.TEXTJOIN(".",TRUE,Tabelle4[[#This Row],[byte]],Tabelle4[[#This Row],[bit]]))</f>
        <v>#VALUE!</v>
      </c>
      <c r="S1668" t="str">
        <f xml:space="preserve"> "." &amp; SUBSTITUTE(SUBSTITUTE(Tabelle4[[#This Row],[Spalte3]],"[",""),"]","")</f>
        <v>.</v>
      </c>
      <c r="U1668" t="str">
        <f>IF(Tabelle4[[#This Row],[Spalte5]]="BOOL","BOOL",
IF(Tabelle4[[#This Row],[Spalte5]]="DEZ+/-",
IF(P1669-Tabelle4[[#This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8" s="4" t="e">
        <f>IF(Tabelle4[[#This Row],[Spalte5]] = "BOOL","0.1",P1669-Tabelle4[[#This Row],[byte]])</f>
        <v>#VALUE!</v>
      </c>
    </row>
    <row r="1669" spans="15:22" x14ac:dyDescent="0.25">
      <c r="O1669" t="e">
        <f>MID(LEFT(Tabelle4[[#This Row],[Spalte4]],SEARCH(".",Tabelle4[[#This Row],[Spalte4]],1)-1),SEARCH("DB",Tabelle4[[#This Row],[Spalte4]],1),20)</f>
        <v>#VALUE!</v>
      </c>
      <c r="P16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69" s="2" t="str">
        <f>IF(ISNUMBER(SEARCH(".",RIGHT(Tabelle4[[#This Row],[Spalte4]],2),1)),RIGHT(Tabelle4[[#This Row],[Spalte4]],1),"")</f>
        <v/>
      </c>
      <c r="R1669" t="e">
        <f>_xlfn.TEXTJOIN(" ",FALSE,Tabelle4[[#This Row],[H]],_xlfn.TEXTJOIN(".",TRUE,Tabelle4[[#This Row],[byte]],Tabelle4[[#This Row],[bit]]))</f>
        <v>#VALUE!</v>
      </c>
      <c r="S1669" t="str">
        <f xml:space="preserve"> "." &amp; SUBSTITUTE(SUBSTITUTE(Tabelle4[[#This Row],[Spalte3]],"[",""),"]","")</f>
        <v>.</v>
      </c>
      <c r="U1669" t="str">
        <f>IF(Tabelle4[[#This Row],[Spalte5]]="BOOL","BOOL",
IF(Tabelle4[[#This Row],[Spalte5]]="DEZ+/-",
IF(P1670-Tabelle4[[#This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69" s="4" t="e">
        <f>IF(Tabelle4[[#This Row],[Spalte5]] = "BOOL","0.1",P1670-Tabelle4[[#This Row],[byte]])</f>
        <v>#VALUE!</v>
      </c>
    </row>
    <row r="1670" spans="15:22" x14ac:dyDescent="0.25">
      <c r="O1670" t="e">
        <f>MID(LEFT(Tabelle4[[#This Row],[Spalte4]],SEARCH(".",Tabelle4[[#This Row],[Spalte4]],1)-1),SEARCH("DB",Tabelle4[[#This Row],[Spalte4]],1),20)</f>
        <v>#VALUE!</v>
      </c>
      <c r="P16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0" s="2" t="str">
        <f>IF(ISNUMBER(SEARCH(".",RIGHT(Tabelle4[[#This Row],[Spalte4]],2),1)),RIGHT(Tabelle4[[#This Row],[Spalte4]],1),"")</f>
        <v/>
      </c>
      <c r="R1670" t="e">
        <f>_xlfn.TEXTJOIN(" ",FALSE,Tabelle4[[#This Row],[H]],_xlfn.TEXTJOIN(".",TRUE,Tabelle4[[#This Row],[byte]],Tabelle4[[#This Row],[bit]]))</f>
        <v>#VALUE!</v>
      </c>
      <c r="S1670" t="str">
        <f xml:space="preserve"> "." &amp; SUBSTITUTE(SUBSTITUTE(Tabelle4[[#This Row],[Spalte3]],"[",""),"]","")</f>
        <v>.</v>
      </c>
      <c r="U1670" t="str">
        <f>IF(Tabelle4[[#This Row],[Spalte5]]="BOOL","BOOL",
IF(Tabelle4[[#This Row],[Spalte5]]="DEZ+/-",
IF(P1671-Tabelle4[[#This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0" s="4" t="e">
        <f>IF(Tabelle4[[#This Row],[Spalte5]] = "BOOL","0.1",P1671-Tabelle4[[#This Row],[byte]])</f>
        <v>#VALUE!</v>
      </c>
    </row>
    <row r="1671" spans="15:22" x14ac:dyDescent="0.25">
      <c r="O1671" t="e">
        <f>MID(LEFT(Tabelle4[[#This Row],[Spalte4]],SEARCH(".",Tabelle4[[#This Row],[Spalte4]],1)-1),SEARCH("DB",Tabelle4[[#This Row],[Spalte4]],1),20)</f>
        <v>#VALUE!</v>
      </c>
      <c r="P16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1" s="2" t="str">
        <f>IF(ISNUMBER(SEARCH(".",RIGHT(Tabelle4[[#This Row],[Spalte4]],2),1)),RIGHT(Tabelle4[[#This Row],[Spalte4]],1),"")</f>
        <v/>
      </c>
      <c r="R1671" t="e">
        <f>_xlfn.TEXTJOIN(" ",FALSE,Tabelle4[[#This Row],[H]],_xlfn.TEXTJOIN(".",TRUE,Tabelle4[[#This Row],[byte]],Tabelle4[[#This Row],[bit]]))</f>
        <v>#VALUE!</v>
      </c>
      <c r="S1671" t="str">
        <f xml:space="preserve"> "." &amp; SUBSTITUTE(SUBSTITUTE(Tabelle4[[#This Row],[Spalte3]],"[",""),"]","")</f>
        <v>.</v>
      </c>
      <c r="U1671" t="str">
        <f>IF(Tabelle4[[#This Row],[Spalte5]]="BOOL","BOOL",
IF(Tabelle4[[#This Row],[Spalte5]]="DEZ+/-",
IF(P1672-Tabelle4[[#This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1" s="4" t="e">
        <f>IF(Tabelle4[[#This Row],[Spalte5]] = "BOOL","0.1",P1672-Tabelle4[[#This Row],[byte]])</f>
        <v>#VALUE!</v>
      </c>
    </row>
    <row r="1672" spans="15:22" x14ac:dyDescent="0.25">
      <c r="O1672" t="e">
        <f>MID(LEFT(Tabelle4[[#This Row],[Spalte4]],SEARCH(".",Tabelle4[[#This Row],[Spalte4]],1)-1),SEARCH("DB",Tabelle4[[#This Row],[Spalte4]],1),20)</f>
        <v>#VALUE!</v>
      </c>
      <c r="P16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2" s="2" t="str">
        <f>IF(ISNUMBER(SEARCH(".",RIGHT(Tabelle4[[#This Row],[Spalte4]],2),1)),RIGHT(Tabelle4[[#This Row],[Spalte4]],1),"")</f>
        <v/>
      </c>
      <c r="R1672" t="e">
        <f>_xlfn.TEXTJOIN(" ",FALSE,Tabelle4[[#This Row],[H]],_xlfn.TEXTJOIN(".",TRUE,Tabelle4[[#This Row],[byte]],Tabelle4[[#This Row],[bit]]))</f>
        <v>#VALUE!</v>
      </c>
      <c r="S1672" t="str">
        <f xml:space="preserve"> "." &amp; SUBSTITUTE(SUBSTITUTE(Tabelle4[[#This Row],[Spalte3]],"[",""),"]","")</f>
        <v>.</v>
      </c>
      <c r="U1672" t="str">
        <f>IF(Tabelle4[[#This Row],[Spalte5]]="BOOL","BOOL",
IF(Tabelle4[[#This Row],[Spalte5]]="DEZ+/-",
IF(P1673-Tabelle4[[#This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2" s="4" t="e">
        <f>IF(Tabelle4[[#This Row],[Spalte5]] = "BOOL","0.1",P1673-Tabelle4[[#This Row],[byte]])</f>
        <v>#VALUE!</v>
      </c>
    </row>
    <row r="1673" spans="15:22" x14ac:dyDescent="0.25">
      <c r="O1673" t="e">
        <f>MID(LEFT(Tabelle4[[#This Row],[Spalte4]],SEARCH(".",Tabelle4[[#This Row],[Spalte4]],1)-1),SEARCH("DB",Tabelle4[[#This Row],[Spalte4]],1),20)</f>
        <v>#VALUE!</v>
      </c>
      <c r="P16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3" s="2" t="str">
        <f>IF(ISNUMBER(SEARCH(".",RIGHT(Tabelle4[[#This Row],[Spalte4]],2),1)),RIGHT(Tabelle4[[#This Row],[Spalte4]],1),"")</f>
        <v/>
      </c>
      <c r="R1673" t="e">
        <f>_xlfn.TEXTJOIN(" ",FALSE,Tabelle4[[#This Row],[H]],_xlfn.TEXTJOIN(".",TRUE,Tabelle4[[#This Row],[byte]],Tabelle4[[#This Row],[bit]]))</f>
        <v>#VALUE!</v>
      </c>
      <c r="S1673" t="str">
        <f xml:space="preserve"> "." &amp; SUBSTITUTE(SUBSTITUTE(Tabelle4[[#This Row],[Spalte3]],"[",""),"]","")</f>
        <v>.</v>
      </c>
      <c r="U1673" t="str">
        <f>IF(Tabelle4[[#This Row],[Spalte5]]="BOOL","BOOL",
IF(Tabelle4[[#This Row],[Spalte5]]="DEZ+/-",
IF(P1674-Tabelle4[[#This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3" s="4" t="e">
        <f>IF(Tabelle4[[#This Row],[Spalte5]] = "BOOL","0.1",P1674-Tabelle4[[#This Row],[byte]])</f>
        <v>#VALUE!</v>
      </c>
    </row>
    <row r="1674" spans="15:22" x14ac:dyDescent="0.25">
      <c r="O1674" t="e">
        <f>MID(LEFT(Tabelle4[[#This Row],[Spalte4]],SEARCH(".",Tabelle4[[#This Row],[Spalte4]],1)-1),SEARCH("DB",Tabelle4[[#This Row],[Spalte4]],1),20)</f>
        <v>#VALUE!</v>
      </c>
      <c r="P16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4" s="2" t="str">
        <f>IF(ISNUMBER(SEARCH(".",RIGHT(Tabelle4[[#This Row],[Spalte4]],2),1)),RIGHT(Tabelle4[[#This Row],[Spalte4]],1),"")</f>
        <v/>
      </c>
      <c r="R1674" t="e">
        <f>_xlfn.TEXTJOIN(" ",FALSE,Tabelle4[[#This Row],[H]],_xlfn.TEXTJOIN(".",TRUE,Tabelle4[[#This Row],[byte]],Tabelle4[[#This Row],[bit]]))</f>
        <v>#VALUE!</v>
      </c>
      <c r="S1674" t="str">
        <f xml:space="preserve"> "." &amp; SUBSTITUTE(SUBSTITUTE(Tabelle4[[#This Row],[Spalte3]],"[",""),"]","")</f>
        <v>.</v>
      </c>
      <c r="U1674" t="str">
        <f>IF(Tabelle4[[#This Row],[Spalte5]]="BOOL","BOOL",
IF(Tabelle4[[#This Row],[Spalte5]]="DEZ+/-",
IF(P1675-Tabelle4[[#This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4" s="4" t="e">
        <f>IF(Tabelle4[[#This Row],[Spalte5]] = "BOOL","0.1",P1675-Tabelle4[[#This Row],[byte]])</f>
        <v>#VALUE!</v>
      </c>
    </row>
    <row r="1675" spans="15:22" x14ac:dyDescent="0.25">
      <c r="O1675" t="e">
        <f>MID(LEFT(Tabelle4[[#This Row],[Spalte4]],SEARCH(".",Tabelle4[[#This Row],[Spalte4]],1)-1),SEARCH("DB",Tabelle4[[#This Row],[Spalte4]],1),20)</f>
        <v>#VALUE!</v>
      </c>
      <c r="P16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5" s="2" t="str">
        <f>IF(ISNUMBER(SEARCH(".",RIGHT(Tabelle4[[#This Row],[Spalte4]],2),1)),RIGHT(Tabelle4[[#This Row],[Spalte4]],1),"")</f>
        <v/>
      </c>
      <c r="R1675" t="e">
        <f>_xlfn.TEXTJOIN(" ",FALSE,Tabelle4[[#This Row],[H]],_xlfn.TEXTJOIN(".",TRUE,Tabelle4[[#This Row],[byte]],Tabelle4[[#This Row],[bit]]))</f>
        <v>#VALUE!</v>
      </c>
      <c r="S1675" t="str">
        <f xml:space="preserve"> "." &amp; SUBSTITUTE(SUBSTITUTE(Tabelle4[[#This Row],[Spalte3]],"[",""),"]","")</f>
        <v>.</v>
      </c>
      <c r="U1675" t="str">
        <f>IF(Tabelle4[[#This Row],[Spalte5]]="BOOL","BOOL",
IF(Tabelle4[[#This Row],[Spalte5]]="DEZ+/-",
IF(P1676-Tabelle4[[#This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5" s="4" t="e">
        <f>IF(Tabelle4[[#This Row],[Spalte5]] = "BOOL","0.1",P1676-Tabelle4[[#This Row],[byte]])</f>
        <v>#VALUE!</v>
      </c>
    </row>
    <row r="1676" spans="15:22" x14ac:dyDescent="0.25">
      <c r="O1676" t="e">
        <f>MID(LEFT(Tabelle4[[#This Row],[Spalte4]],SEARCH(".",Tabelle4[[#This Row],[Spalte4]],1)-1),SEARCH("DB",Tabelle4[[#This Row],[Spalte4]],1),20)</f>
        <v>#VALUE!</v>
      </c>
      <c r="P16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6" s="2" t="str">
        <f>IF(ISNUMBER(SEARCH(".",RIGHT(Tabelle4[[#This Row],[Spalte4]],2),1)),RIGHT(Tabelle4[[#This Row],[Spalte4]],1),"")</f>
        <v/>
      </c>
      <c r="R1676" t="e">
        <f>_xlfn.TEXTJOIN(" ",FALSE,Tabelle4[[#This Row],[H]],_xlfn.TEXTJOIN(".",TRUE,Tabelle4[[#This Row],[byte]],Tabelle4[[#This Row],[bit]]))</f>
        <v>#VALUE!</v>
      </c>
      <c r="S1676" t="str">
        <f xml:space="preserve"> "." &amp; SUBSTITUTE(SUBSTITUTE(Tabelle4[[#This Row],[Spalte3]],"[",""),"]","")</f>
        <v>.</v>
      </c>
      <c r="U1676" t="str">
        <f>IF(Tabelle4[[#This Row],[Spalte5]]="BOOL","BOOL",
IF(Tabelle4[[#This Row],[Spalte5]]="DEZ+/-",
IF(P1677-Tabelle4[[#This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6" s="4" t="e">
        <f>IF(Tabelle4[[#This Row],[Spalte5]] = "BOOL","0.1",P1677-Tabelle4[[#This Row],[byte]])</f>
        <v>#VALUE!</v>
      </c>
    </row>
    <row r="1677" spans="15:22" x14ac:dyDescent="0.25">
      <c r="O1677" t="e">
        <f>MID(LEFT(Tabelle4[[#This Row],[Spalte4]],SEARCH(".",Tabelle4[[#This Row],[Spalte4]],1)-1),SEARCH("DB",Tabelle4[[#This Row],[Spalte4]],1),20)</f>
        <v>#VALUE!</v>
      </c>
      <c r="P16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7" s="2" t="str">
        <f>IF(ISNUMBER(SEARCH(".",RIGHT(Tabelle4[[#This Row],[Spalte4]],2),1)),RIGHT(Tabelle4[[#This Row],[Spalte4]],1),"")</f>
        <v/>
      </c>
      <c r="R1677" t="e">
        <f>_xlfn.TEXTJOIN(" ",FALSE,Tabelle4[[#This Row],[H]],_xlfn.TEXTJOIN(".",TRUE,Tabelle4[[#This Row],[byte]],Tabelle4[[#This Row],[bit]]))</f>
        <v>#VALUE!</v>
      </c>
      <c r="S1677" t="str">
        <f xml:space="preserve"> "." &amp; SUBSTITUTE(SUBSTITUTE(Tabelle4[[#This Row],[Spalte3]],"[",""),"]","")</f>
        <v>.</v>
      </c>
      <c r="U1677" t="str">
        <f>IF(Tabelle4[[#This Row],[Spalte5]]="BOOL","BOOL",
IF(Tabelle4[[#This Row],[Spalte5]]="DEZ+/-",
IF(P1678-Tabelle4[[#This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7" s="4" t="e">
        <f>IF(Tabelle4[[#This Row],[Spalte5]] = "BOOL","0.1",P1678-Tabelle4[[#This Row],[byte]])</f>
        <v>#VALUE!</v>
      </c>
    </row>
    <row r="1678" spans="15:22" x14ac:dyDescent="0.25">
      <c r="O1678" t="e">
        <f>MID(LEFT(Tabelle4[[#This Row],[Spalte4]],SEARCH(".",Tabelle4[[#This Row],[Spalte4]],1)-1),SEARCH("DB",Tabelle4[[#This Row],[Spalte4]],1),20)</f>
        <v>#VALUE!</v>
      </c>
      <c r="P16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8" s="2" t="str">
        <f>IF(ISNUMBER(SEARCH(".",RIGHT(Tabelle4[[#This Row],[Spalte4]],2),1)),RIGHT(Tabelle4[[#This Row],[Spalte4]],1),"")</f>
        <v/>
      </c>
      <c r="R1678" t="e">
        <f>_xlfn.TEXTJOIN(" ",FALSE,Tabelle4[[#This Row],[H]],_xlfn.TEXTJOIN(".",TRUE,Tabelle4[[#This Row],[byte]],Tabelle4[[#This Row],[bit]]))</f>
        <v>#VALUE!</v>
      </c>
      <c r="S1678" t="str">
        <f xml:space="preserve"> "." &amp; SUBSTITUTE(SUBSTITUTE(Tabelle4[[#This Row],[Spalte3]],"[",""),"]","")</f>
        <v>.</v>
      </c>
      <c r="U1678" t="str">
        <f>IF(Tabelle4[[#This Row],[Spalte5]]="BOOL","BOOL",
IF(Tabelle4[[#This Row],[Spalte5]]="DEZ+/-",
IF(P1679-Tabelle4[[#This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8" s="4" t="e">
        <f>IF(Tabelle4[[#This Row],[Spalte5]] = "BOOL","0.1",P1679-Tabelle4[[#This Row],[byte]])</f>
        <v>#VALUE!</v>
      </c>
    </row>
    <row r="1679" spans="15:22" x14ac:dyDescent="0.25">
      <c r="O1679" t="e">
        <f>MID(LEFT(Tabelle4[[#This Row],[Spalte4]],SEARCH(".",Tabelle4[[#This Row],[Spalte4]],1)-1),SEARCH("DB",Tabelle4[[#This Row],[Spalte4]],1),20)</f>
        <v>#VALUE!</v>
      </c>
      <c r="P16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79" s="2" t="str">
        <f>IF(ISNUMBER(SEARCH(".",RIGHT(Tabelle4[[#This Row],[Spalte4]],2),1)),RIGHT(Tabelle4[[#This Row],[Spalte4]],1),"")</f>
        <v/>
      </c>
      <c r="R1679" t="e">
        <f>_xlfn.TEXTJOIN(" ",FALSE,Tabelle4[[#This Row],[H]],_xlfn.TEXTJOIN(".",TRUE,Tabelle4[[#This Row],[byte]],Tabelle4[[#This Row],[bit]]))</f>
        <v>#VALUE!</v>
      </c>
      <c r="S1679" t="str">
        <f xml:space="preserve"> "." &amp; SUBSTITUTE(SUBSTITUTE(Tabelle4[[#This Row],[Spalte3]],"[",""),"]","")</f>
        <v>.</v>
      </c>
      <c r="U1679" t="str">
        <f>IF(Tabelle4[[#This Row],[Spalte5]]="BOOL","BOOL",
IF(Tabelle4[[#This Row],[Spalte5]]="DEZ+/-",
IF(P1680-Tabelle4[[#This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79" s="4" t="e">
        <f>IF(Tabelle4[[#This Row],[Spalte5]] = "BOOL","0.1",P1680-Tabelle4[[#This Row],[byte]])</f>
        <v>#VALUE!</v>
      </c>
    </row>
    <row r="1680" spans="15:22" x14ac:dyDescent="0.25">
      <c r="O1680" t="e">
        <f>MID(LEFT(Tabelle4[[#This Row],[Spalte4]],SEARCH(".",Tabelle4[[#This Row],[Spalte4]],1)-1),SEARCH("DB",Tabelle4[[#This Row],[Spalte4]],1),20)</f>
        <v>#VALUE!</v>
      </c>
      <c r="P16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0" s="2" t="str">
        <f>IF(ISNUMBER(SEARCH(".",RIGHT(Tabelle4[[#This Row],[Spalte4]],2),1)),RIGHT(Tabelle4[[#This Row],[Spalte4]],1),"")</f>
        <v/>
      </c>
      <c r="R1680" t="e">
        <f>_xlfn.TEXTJOIN(" ",FALSE,Tabelle4[[#This Row],[H]],_xlfn.TEXTJOIN(".",TRUE,Tabelle4[[#This Row],[byte]],Tabelle4[[#This Row],[bit]]))</f>
        <v>#VALUE!</v>
      </c>
      <c r="S1680" t="str">
        <f xml:space="preserve"> "." &amp; SUBSTITUTE(SUBSTITUTE(Tabelle4[[#This Row],[Spalte3]],"[",""),"]","")</f>
        <v>.</v>
      </c>
      <c r="U1680" t="str">
        <f>IF(Tabelle4[[#This Row],[Spalte5]]="BOOL","BOOL",
IF(Tabelle4[[#This Row],[Spalte5]]="DEZ+/-",
IF(P1681-Tabelle4[[#This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0" s="4" t="e">
        <f>IF(Tabelle4[[#This Row],[Spalte5]] = "BOOL","0.1",P1681-Tabelle4[[#This Row],[byte]])</f>
        <v>#VALUE!</v>
      </c>
    </row>
    <row r="1681" spans="15:22" x14ac:dyDescent="0.25">
      <c r="O1681" t="e">
        <f>MID(LEFT(Tabelle4[[#This Row],[Spalte4]],SEARCH(".",Tabelle4[[#This Row],[Spalte4]],1)-1),SEARCH("DB",Tabelle4[[#This Row],[Spalte4]],1),20)</f>
        <v>#VALUE!</v>
      </c>
      <c r="P16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1" s="2" t="str">
        <f>IF(ISNUMBER(SEARCH(".",RIGHT(Tabelle4[[#This Row],[Spalte4]],2),1)),RIGHT(Tabelle4[[#This Row],[Spalte4]],1),"")</f>
        <v/>
      </c>
      <c r="R1681" t="e">
        <f>_xlfn.TEXTJOIN(" ",FALSE,Tabelle4[[#This Row],[H]],_xlfn.TEXTJOIN(".",TRUE,Tabelle4[[#This Row],[byte]],Tabelle4[[#This Row],[bit]]))</f>
        <v>#VALUE!</v>
      </c>
      <c r="S1681" t="str">
        <f xml:space="preserve"> "." &amp; SUBSTITUTE(SUBSTITUTE(Tabelle4[[#This Row],[Spalte3]],"[",""),"]","")</f>
        <v>.</v>
      </c>
      <c r="U1681" t="str">
        <f>IF(Tabelle4[[#This Row],[Spalte5]]="BOOL","BOOL",
IF(Tabelle4[[#This Row],[Spalte5]]="DEZ+/-",
IF(P1682-Tabelle4[[#This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1" s="4" t="e">
        <f>IF(Tabelle4[[#This Row],[Spalte5]] = "BOOL","0.1",P1682-Tabelle4[[#This Row],[byte]])</f>
        <v>#VALUE!</v>
      </c>
    </row>
    <row r="1682" spans="15:22" x14ac:dyDescent="0.25">
      <c r="O1682" t="e">
        <f>MID(LEFT(Tabelle4[[#This Row],[Spalte4]],SEARCH(".",Tabelle4[[#This Row],[Spalte4]],1)-1),SEARCH("DB",Tabelle4[[#This Row],[Spalte4]],1),20)</f>
        <v>#VALUE!</v>
      </c>
      <c r="P16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2" s="2" t="str">
        <f>IF(ISNUMBER(SEARCH(".",RIGHT(Tabelle4[[#This Row],[Spalte4]],2),1)),RIGHT(Tabelle4[[#This Row],[Spalte4]],1),"")</f>
        <v/>
      </c>
      <c r="R1682" t="e">
        <f>_xlfn.TEXTJOIN(" ",FALSE,Tabelle4[[#This Row],[H]],_xlfn.TEXTJOIN(".",TRUE,Tabelle4[[#This Row],[byte]],Tabelle4[[#This Row],[bit]]))</f>
        <v>#VALUE!</v>
      </c>
      <c r="S1682" t="str">
        <f xml:space="preserve"> "." &amp; SUBSTITUTE(SUBSTITUTE(Tabelle4[[#This Row],[Spalte3]],"[",""),"]","")</f>
        <v>.</v>
      </c>
      <c r="U1682" t="str">
        <f>IF(Tabelle4[[#This Row],[Spalte5]]="BOOL","BOOL",
IF(Tabelle4[[#This Row],[Spalte5]]="DEZ+/-",
IF(P1683-Tabelle4[[#This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2" s="4" t="e">
        <f>IF(Tabelle4[[#This Row],[Spalte5]] = "BOOL","0.1",P1683-Tabelle4[[#This Row],[byte]])</f>
        <v>#VALUE!</v>
      </c>
    </row>
    <row r="1683" spans="15:22" x14ac:dyDescent="0.25">
      <c r="O1683" t="e">
        <f>MID(LEFT(Tabelle4[[#This Row],[Spalte4]],SEARCH(".",Tabelle4[[#This Row],[Spalte4]],1)-1),SEARCH("DB",Tabelle4[[#This Row],[Spalte4]],1),20)</f>
        <v>#VALUE!</v>
      </c>
      <c r="P16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3" s="2" t="str">
        <f>IF(ISNUMBER(SEARCH(".",RIGHT(Tabelle4[[#This Row],[Spalte4]],2),1)),RIGHT(Tabelle4[[#This Row],[Spalte4]],1),"")</f>
        <v/>
      </c>
      <c r="R1683" t="e">
        <f>_xlfn.TEXTJOIN(" ",FALSE,Tabelle4[[#This Row],[H]],_xlfn.TEXTJOIN(".",TRUE,Tabelle4[[#This Row],[byte]],Tabelle4[[#This Row],[bit]]))</f>
        <v>#VALUE!</v>
      </c>
      <c r="S1683" t="str">
        <f xml:space="preserve"> "." &amp; SUBSTITUTE(SUBSTITUTE(Tabelle4[[#This Row],[Spalte3]],"[",""),"]","")</f>
        <v>.</v>
      </c>
      <c r="U1683" t="str">
        <f>IF(Tabelle4[[#This Row],[Spalte5]]="BOOL","BOOL",
IF(Tabelle4[[#This Row],[Spalte5]]="DEZ+/-",
IF(P1684-Tabelle4[[#This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3" s="4" t="e">
        <f>IF(Tabelle4[[#This Row],[Spalte5]] = "BOOL","0.1",P1684-Tabelle4[[#This Row],[byte]])</f>
        <v>#VALUE!</v>
      </c>
    </row>
    <row r="1684" spans="15:22" x14ac:dyDescent="0.25">
      <c r="O1684" t="e">
        <f>MID(LEFT(Tabelle4[[#This Row],[Spalte4]],SEARCH(".",Tabelle4[[#This Row],[Spalte4]],1)-1),SEARCH("DB",Tabelle4[[#This Row],[Spalte4]],1),20)</f>
        <v>#VALUE!</v>
      </c>
      <c r="P16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4" s="2" t="str">
        <f>IF(ISNUMBER(SEARCH(".",RIGHT(Tabelle4[[#This Row],[Spalte4]],2),1)),RIGHT(Tabelle4[[#This Row],[Spalte4]],1),"")</f>
        <v/>
      </c>
      <c r="R1684" t="e">
        <f>_xlfn.TEXTJOIN(" ",FALSE,Tabelle4[[#This Row],[H]],_xlfn.TEXTJOIN(".",TRUE,Tabelle4[[#This Row],[byte]],Tabelle4[[#This Row],[bit]]))</f>
        <v>#VALUE!</v>
      </c>
      <c r="S1684" t="str">
        <f xml:space="preserve"> "." &amp; SUBSTITUTE(SUBSTITUTE(Tabelle4[[#This Row],[Spalte3]],"[",""),"]","")</f>
        <v>.</v>
      </c>
      <c r="U1684" t="str">
        <f>IF(Tabelle4[[#This Row],[Spalte5]]="BOOL","BOOL",
IF(Tabelle4[[#This Row],[Spalte5]]="DEZ+/-",
IF(P1685-Tabelle4[[#This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4" s="4" t="e">
        <f>IF(Tabelle4[[#This Row],[Spalte5]] = "BOOL","0.1",P1685-Tabelle4[[#This Row],[byte]])</f>
        <v>#VALUE!</v>
      </c>
    </row>
    <row r="1685" spans="15:22" x14ac:dyDescent="0.25">
      <c r="O1685" t="e">
        <f>MID(LEFT(Tabelle4[[#This Row],[Spalte4]],SEARCH(".",Tabelle4[[#This Row],[Spalte4]],1)-1),SEARCH("DB",Tabelle4[[#This Row],[Spalte4]],1),20)</f>
        <v>#VALUE!</v>
      </c>
      <c r="P16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5" s="2" t="str">
        <f>IF(ISNUMBER(SEARCH(".",RIGHT(Tabelle4[[#This Row],[Spalte4]],2),1)),RIGHT(Tabelle4[[#This Row],[Spalte4]],1),"")</f>
        <v/>
      </c>
      <c r="R1685" t="e">
        <f>_xlfn.TEXTJOIN(" ",FALSE,Tabelle4[[#This Row],[H]],_xlfn.TEXTJOIN(".",TRUE,Tabelle4[[#This Row],[byte]],Tabelle4[[#This Row],[bit]]))</f>
        <v>#VALUE!</v>
      </c>
      <c r="S1685" t="str">
        <f xml:space="preserve"> "." &amp; SUBSTITUTE(SUBSTITUTE(Tabelle4[[#This Row],[Spalte3]],"[",""),"]","")</f>
        <v>.</v>
      </c>
      <c r="U1685" t="str">
        <f>IF(Tabelle4[[#This Row],[Spalte5]]="BOOL","BOOL",
IF(Tabelle4[[#This Row],[Spalte5]]="DEZ+/-",
IF(P1686-Tabelle4[[#This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5" s="4" t="e">
        <f>IF(Tabelle4[[#This Row],[Spalte5]] = "BOOL","0.1",P1686-Tabelle4[[#This Row],[byte]])</f>
        <v>#VALUE!</v>
      </c>
    </row>
    <row r="1686" spans="15:22" x14ac:dyDescent="0.25">
      <c r="O1686" t="e">
        <f>MID(LEFT(Tabelle4[[#This Row],[Spalte4]],SEARCH(".",Tabelle4[[#This Row],[Spalte4]],1)-1),SEARCH("DB",Tabelle4[[#This Row],[Spalte4]],1),20)</f>
        <v>#VALUE!</v>
      </c>
      <c r="P16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6" s="2" t="str">
        <f>IF(ISNUMBER(SEARCH(".",RIGHT(Tabelle4[[#This Row],[Spalte4]],2),1)),RIGHT(Tabelle4[[#This Row],[Spalte4]],1),"")</f>
        <v/>
      </c>
      <c r="R1686" t="e">
        <f>_xlfn.TEXTJOIN(" ",FALSE,Tabelle4[[#This Row],[H]],_xlfn.TEXTJOIN(".",TRUE,Tabelle4[[#This Row],[byte]],Tabelle4[[#This Row],[bit]]))</f>
        <v>#VALUE!</v>
      </c>
      <c r="S1686" t="str">
        <f xml:space="preserve"> "." &amp; SUBSTITUTE(SUBSTITUTE(Tabelle4[[#This Row],[Spalte3]],"[",""),"]","")</f>
        <v>.</v>
      </c>
      <c r="U1686" t="str">
        <f>IF(Tabelle4[[#This Row],[Spalte5]]="BOOL","BOOL",
IF(Tabelle4[[#This Row],[Spalte5]]="DEZ+/-",
IF(P1687-Tabelle4[[#This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6" s="4" t="e">
        <f>IF(Tabelle4[[#This Row],[Spalte5]] = "BOOL","0.1",P1687-Tabelle4[[#This Row],[byte]])</f>
        <v>#VALUE!</v>
      </c>
    </row>
    <row r="1687" spans="15:22" x14ac:dyDescent="0.25">
      <c r="O1687" t="e">
        <f>MID(LEFT(Tabelle4[[#This Row],[Spalte4]],SEARCH(".",Tabelle4[[#This Row],[Spalte4]],1)-1),SEARCH("DB",Tabelle4[[#This Row],[Spalte4]],1),20)</f>
        <v>#VALUE!</v>
      </c>
      <c r="P16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7" s="2" t="str">
        <f>IF(ISNUMBER(SEARCH(".",RIGHT(Tabelle4[[#This Row],[Spalte4]],2),1)),RIGHT(Tabelle4[[#This Row],[Spalte4]],1),"")</f>
        <v/>
      </c>
      <c r="R1687" t="e">
        <f>_xlfn.TEXTJOIN(" ",FALSE,Tabelle4[[#This Row],[H]],_xlfn.TEXTJOIN(".",TRUE,Tabelle4[[#This Row],[byte]],Tabelle4[[#This Row],[bit]]))</f>
        <v>#VALUE!</v>
      </c>
      <c r="S1687" t="str">
        <f xml:space="preserve"> "." &amp; SUBSTITUTE(SUBSTITUTE(Tabelle4[[#This Row],[Spalte3]],"[",""),"]","")</f>
        <v>.</v>
      </c>
      <c r="U1687" t="str">
        <f>IF(Tabelle4[[#This Row],[Spalte5]]="BOOL","BOOL",
IF(Tabelle4[[#This Row],[Spalte5]]="DEZ+/-",
IF(P1688-Tabelle4[[#This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7" s="4" t="e">
        <f>IF(Tabelle4[[#This Row],[Spalte5]] = "BOOL","0.1",P1688-Tabelle4[[#This Row],[byte]])</f>
        <v>#VALUE!</v>
      </c>
    </row>
    <row r="1688" spans="15:22" x14ac:dyDescent="0.25">
      <c r="O1688" t="e">
        <f>MID(LEFT(Tabelle4[[#This Row],[Spalte4]],SEARCH(".",Tabelle4[[#This Row],[Spalte4]],1)-1),SEARCH("DB",Tabelle4[[#This Row],[Spalte4]],1),20)</f>
        <v>#VALUE!</v>
      </c>
      <c r="P16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8" s="2" t="str">
        <f>IF(ISNUMBER(SEARCH(".",RIGHT(Tabelle4[[#This Row],[Spalte4]],2),1)),RIGHT(Tabelle4[[#This Row],[Spalte4]],1),"")</f>
        <v/>
      </c>
      <c r="R1688" t="e">
        <f>_xlfn.TEXTJOIN(" ",FALSE,Tabelle4[[#This Row],[H]],_xlfn.TEXTJOIN(".",TRUE,Tabelle4[[#This Row],[byte]],Tabelle4[[#This Row],[bit]]))</f>
        <v>#VALUE!</v>
      </c>
      <c r="S1688" t="str">
        <f xml:space="preserve"> "." &amp; SUBSTITUTE(SUBSTITUTE(Tabelle4[[#This Row],[Spalte3]],"[",""),"]","")</f>
        <v>.</v>
      </c>
      <c r="U1688" t="str">
        <f>IF(Tabelle4[[#This Row],[Spalte5]]="BOOL","BOOL",
IF(Tabelle4[[#This Row],[Spalte5]]="DEZ+/-",
IF(P1689-Tabelle4[[#This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8" s="4" t="e">
        <f>IF(Tabelle4[[#This Row],[Spalte5]] = "BOOL","0.1",P1689-Tabelle4[[#This Row],[byte]])</f>
        <v>#VALUE!</v>
      </c>
    </row>
    <row r="1689" spans="15:22" x14ac:dyDescent="0.25">
      <c r="O1689" t="e">
        <f>MID(LEFT(Tabelle4[[#This Row],[Spalte4]],SEARCH(".",Tabelle4[[#This Row],[Spalte4]],1)-1),SEARCH("DB",Tabelle4[[#This Row],[Spalte4]],1),20)</f>
        <v>#VALUE!</v>
      </c>
      <c r="P16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89" s="2" t="str">
        <f>IF(ISNUMBER(SEARCH(".",RIGHT(Tabelle4[[#This Row],[Spalte4]],2),1)),RIGHT(Tabelle4[[#This Row],[Spalte4]],1),"")</f>
        <v/>
      </c>
      <c r="R1689" t="e">
        <f>_xlfn.TEXTJOIN(" ",FALSE,Tabelle4[[#This Row],[H]],_xlfn.TEXTJOIN(".",TRUE,Tabelle4[[#This Row],[byte]],Tabelle4[[#This Row],[bit]]))</f>
        <v>#VALUE!</v>
      </c>
      <c r="S1689" t="str">
        <f xml:space="preserve"> "." &amp; SUBSTITUTE(SUBSTITUTE(Tabelle4[[#This Row],[Spalte3]],"[",""),"]","")</f>
        <v>.</v>
      </c>
      <c r="U1689" t="str">
        <f>IF(Tabelle4[[#This Row],[Spalte5]]="BOOL","BOOL",
IF(Tabelle4[[#This Row],[Spalte5]]="DEZ+/-",
IF(P1690-Tabelle4[[#This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89" s="4" t="e">
        <f>IF(Tabelle4[[#This Row],[Spalte5]] = "BOOL","0.1",P1690-Tabelle4[[#This Row],[byte]])</f>
        <v>#VALUE!</v>
      </c>
    </row>
    <row r="1690" spans="15:22" x14ac:dyDescent="0.25">
      <c r="O1690" t="e">
        <f>MID(LEFT(Tabelle4[[#This Row],[Spalte4]],SEARCH(".",Tabelle4[[#This Row],[Spalte4]],1)-1),SEARCH("DB",Tabelle4[[#This Row],[Spalte4]],1),20)</f>
        <v>#VALUE!</v>
      </c>
      <c r="P16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0" s="2" t="str">
        <f>IF(ISNUMBER(SEARCH(".",RIGHT(Tabelle4[[#This Row],[Spalte4]],2),1)),RIGHT(Tabelle4[[#This Row],[Spalte4]],1),"")</f>
        <v/>
      </c>
      <c r="R1690" t="e">
        <f>_xlfn.TEXTJOIN(" ",FALSE,Tabelle4[[#This Row],[H]],_xlfn.TEXTJOIN(".",TRUE,Tabelle4[[#This Row],[byte]],Tabelle4[[#This Row],[bit]]))</f>
        <v>#VALUE!</v>
      </c>
      <c r="S1690" t="str">
        <f xml:space="preserve"> "." &amp; SUBSTITUTE(SUBSTITUTE(Tabelle4[[#This Row],[Spalte3]],"[",""),"]","")</f>
        <v>.</v>
      </c>
      <c r="U1690" t="str">
        <f>IF(Tabelle4[[#This Row],[Spalte5]]="BOOL","BOOL",
IF(Tabelle4[[#This Row],[Spalte5]]="DEZ+/-",
IF(P1691-Tabelle4[[#This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0" s="4" t="e">
        <f>IF(Tabelle4[[#This Row],[Spalte5]] = "BOOL","0.1",P1691-Tabelle4[[#This Row],[byte]])</f>
        <v>#VALUE!</v>
      </c>
    </row>
    <row r="1691" spans="15:22" x14ac:dyDescent="0.25">
      <c r="O1691" t="e">
        <f>MID(LEFT(Tabelle4[[#This Row],[Spalte4]],SEARCH(".",Tabelle4[[#This Row],[Spalte4]],1)-1),SEARCH("DB",Tabelle4[[#This Row],[Spalte4]],1),20)</f>
        <v>#VALUE!</v>
      </c>
      <c r="P16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1" s="2" t="str">
        <f>IF(ISNUMBER(SEARCH(".",RIGHT(Tabelle4[[#This Row],[Spalte4]],2),1)),RIGHT(Tabelle4[[#This Row],[Spalte4]],1),"")</f>
        <v/>
      </c>
      <c r="R1691" t="e">
        <f>_xlfn.TEXTJOIN(" ",FALSE,Tabelle4[[#This Row],[H]],_xlfn.TEXTJOIN(".",TRUE,Tabelle4[[#This Row],[byte]],Tabelle4[[#This Row],[bit]]))</f>
        <v>#VALUE!</v>
      </c>
      <c r="S1691" t="str">
        <f xml:space="preserve"> "." &amp; SUBSTITUTE(SUBSTITUTE(Tabelle4[[#This Row],[Spalte3]],"[",""),"]","")</f>
        <v>.</v>
      </c>
      <c r="U1691" t="str">
        <f>IF(Tabelle4[[#This Row],[Spalte5]]="BOOL","BOOL",
IF(Tabelle4[[#This Row],[Spalte5]]="DEZ+/-",
IF(P1692-Tabelle4[[#This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1" s="4" t="e">
        <f>IF(Tabelle4[[#This Row],[Spalte5]] = "BOOL","0.1",P1692-Tabelle4[[#This Row],[byte]])</f>
        <v>#VALUE!</v>
      </c>
    </row>
    <row r="1692" spans="15:22" x14ac:dyDescent="0.25">
      <c r="O1692" t="e">
        <f>MID(LEFT(Tabelle4[[#This Row],[Spalte4]],SEARCH(".",Tabelle4[[#This Row],[Spalte4]],1)-1),SEARCH("DB",Tabelle4[[#This Row],[Spalte4]],1),20)</f>
        <v>#VALUE!</v>
      </c>
      <c r="P16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2" s="2" t="str">
        <f>IF(ISNUMBER(SEARCH(".",RIGHT(Tabelle4[[#This Row],[Spalte4]],2),1)),RIGHT(Tabelle4[[#This Row],[Spalte4]],1),"")</f>
        <v/>
      </c>
      <c r="R1692" t="e">
        <f>_xlfn.TEXTJOIN(" ",FALSE,Tabelle4[[#This Row],[H]],_xlfn.TEXTJOIN(".",TRUE,Tabelle4[[#This Row],[byte]],Tabelle4[[#This Row],[bit]]))</f>
        <v>#VALUE!</v>
      </c>
      <c r="S1692" t="str">
        <f xml:space="preserve"> "." &amp; SUBSTITUTE(SUBSTITUTE(Tabelle4[[#This Row],[Spalte3]],"[",""),"]","")</f>
        <v>.</v>
      </c>
      <c r="U1692" t="str">
        <f>IF(Tabelle4[[#This Row],[Spalte5]]="BOOL","BOOL",
IF(Tabelle4[[#This Row],[Spalte5]]="DEZ+/-",
IF(P1693-Tabelle4[[#This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2" s="4" t="e">
        <f>IF(Tabelle4[[#This Row],[Spalte5]] = "BOOL","0.1",P1693-Tabelle4[[#This Row],[byte]])</f>
        <v>#VALUE!</v>
      </c>
    </row>
    <row r="1693" spans="15:22" x14ac:dyDescent="0.25">
      <c r="O1693" t="e">
        <f>MID(LEFT(Tabelle4[[#This Row],[Spalte4]],SEARCH(".",Tabelle4[[#This Row],[Spalte4]],1)-1),SEARCH("DB",Tabelle4[[#This Row],[Spalte4]],1),20)</f>
        <v>#VALUE!</v>
      </c>
      <c r="P16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3" s="2" t="str">
        <f>IF(ISNUMBER(SEARCH(".",RIGHT(Tabelle4[[#This Row],[Spalte4]],2),1)),RIGHT(Tabelle4[[#This Row],[Spalte4]],1),"")</f>
        <v/>
      </c>
      <c r="R1693" t="e">
        <f>_xlfn.TEXTJOIN(" ",FALSE,Tabelle4[[#This Row],[H]],_xlfn.TEXTJOIN(".",TRUE,Tabelle4[[#This Row],[byte]],Tabelle4[[#This Row],[bit]]))</f>
        <v>#VALUE!</v>
      </c>
      <c r="S1693" t="str">
        <f xml:space="preserve"> "." &amp; SUBSTITUTE(SUBSTITUTE(Tabelle4[[#This Row],[Spalte3]],"[",""),"]","")</f>
        <v>.</v>
      </c>
      <c r="U1693" t="str">
        <f>IF(Tabelle4[[#This Row],[Spalte5]]="BOOL","BOOL",
IF(Tabelle4[[#This Row],[Spalte5]]="DEZ+/-",
IF(P1694-Tabelle4[[#This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3" s="4" t="e">
        <f>IF(Tabelle4[[#This Row],[Spalte5]] = "BOOL","0.1",P1694-Tabelle4[[#This Row],[byte]])</f>
        <v>#VALUE!</v>
      </c>
    </row>
    <row r="1694" spans="15:22" x14ac:dyDescent="0.25">
      <c r="O1694" t="e">
        <f>MID(LEFT(Tabelle4[[#This Row],[Spalte4]],SEARCH(".",Tabelle4[[#This Row],[Spalte4]],1)-1),SEARCH("DB",Tabelle4[[#This Row],[Spalte4]],1),20)</f>
        <v>#VALUE!</v>
      </c>
      <c r="P16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4" s="2" t="str">
        <f>IF(ISNUMBER(SEARCH(".",RIGHT(Tabelle4[[#This Row],[Spalte4]],2),1)),RIGHT(Tabelle4[[#This Row],[Spalte4]],1),"")</f>
        <v/>
      </c>
      <c r="R1694" t="e">
        <f>_xlfn.TEXTJOIN(" ",FALSE,Tabelle4[[#This Row],[H]],_xlfn.TEXTJOIN(".",TRUE,Tabelle4[[#This Row],[byte]],Tabelle4[[#This Row],[bit]]))</f>
        <v>#VALUE!</v>
      </c>
      <c r="S1694" t="str">
        <f xml:space="preserve"> "." &amp; SUBSTITUTE(SUBSTITUTE(Tabelle4[[#This Row],[Spalte3]],"[",""),"]","")</f>
        <v>.</v>
      </c>
      <c r="U1694" t="str">
        <f>IF(Tabelle4[[#This Row],[Spalte5]]="BOOL","BOOL",
IF(Tabelle4[[#This Row],[Spalte5]]="DEZ+/-",
IF(P1695-Tabelle4[[#This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4" s="4" t="e">
        <f>IF(Tabelle4[[#This Row],[Spalte5]] = "BOOL","0.1",P1695-Tabelle4[[#This Row],[byte]])</f>
        <v>#VALUE!</v>
      </c>
    </row>
    <row r="1695" spans="15:22" x14ac:dyDescent="0.25">
      <c r="O1695" t="e">
        <f>MID(LEFT(Tabelle4[[#This Row],[Spalte4]],SEARCH(".",Tabelle4[[#This Row],[Spalte4]],1)-1),SEARCH("DB",Tabelle4[[#This Row],[Spalte4]],1),20)</f>
        <v>#VALUE!</v>
      </c>
      <c r="P16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5" s="2" t="str">
        <f>IF(ISNUMBER(SEARCH(".",RIGHT(Tabelle4[[#This Row],[Spalte4]],2),1)),RIGHT(Tabelle4[[#This Row],[Spalte4]],1),"")</f>
        <v/>
      </c>
      <c r="R1695" t="e">
        <f>_xlfn.TEXTJOIN(" ",FALSE,Tabelle4[[#This Row],[H]],_xlfn.TEXTJOIN(".",TRUE,Tabelle4[[#This Row],[byte]],Tabelle4[[#This Row],[bit]]))</f>
        <v>#VALUE!</v>
      </c>
      <c r="S1695" t="str">
        <f xml:space="preserve"> "." &amp; SUBSTITUTE(SUBSTITUTE(Tabelle4[[#This Row],[Spalte3]],"[",""),"]","")</f>
        <v>.</v>
      </c>
      <c r="U1695" t="str">
        <f>IF(Tabelle4[[#This Row],[Spalte5]]="BOOL","BOOL",
IF(Tabelle4[[#This Row],[Spalte5]]="DEZ+/-",
IF(P1696-Tabelle4[[#This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5" s="4" t="e">
        <f>IF(Tabelle4[[#This Row],[Spalte5]] = "BOOL","0.1",P1696-Tabelle4[[#This Row],[byte]])</f>
        <v>#VALUE!</v>
      </c>
    </row>
    <row r="1696" spans="15:22" x14ac:dyDescent="0.25">
      <c r="O1696" t="e">
        <f>MID(LEFT(Tabelle4[[#This Row],[Spalte4]],SEARCH(".",Tabelle4[[#This Row],[Spalte4]],1)-1),SEARCH("DB",Tabelle4[[#This Row],[Spalte4]],1),20)</f>
        <v>#VALUE!</v>
      </c>
      <c r="P16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6" s="2" t="str">
        <f>IF(ISNUMBER(SEARCH(".",RIGHT(Tabelle4[[#This Row],[Spalte4]],2),1)),RIGHT(Tabelle4[[#This Row],[Spalte4]],1),"")</f>
        <v/>
      </c>
      <c r="R1696" t="e">
        <f>_xlfn.TEXTJOIN(" ",FALSE,Tabelle4[[#This Row],[H]],_xlfn.TEXTJOIN(".",TRUE,Tabelle4[[#This Row],[byte]],Tabelle4[[#This Row],[bit]]))</f>
        <v>#VALUE!</v>
      </c>
      <c r="S1696" t="str">
        <f xml:space="preserve"> "." &amp; SUBSTITUTE(SUBSTITUTE(Tabelle4[[#This Row],[Spalte3]],"[",""),"]","")</f>
        <v>.</v>
      </c>
      <c r="U1696" t="str">
        <f>IF(Tabelle4[[#This Row],[Spalte5]]="BOOL","BOOL",
IF(Tabelle4[[#This Row],[Spalte5]]="DEZ+/-",
IF(P1697-Tabelle4[[#This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6" s="4" t="e">
        <f>IF(Tabelle4[[#This Row],[Spalte5]] = "BOOL","0.1",P1697-Tabelle4[[#This Row],[byte]])</f>
        <v>#VALUE!</v>
      </c>
    </row>
    <row r="1697" spans="15:22" x14ac:dyDescent="0.25">
      <c r="O1697" t="e">
        <f>MID(LEFT(Tabelle4[[#This Row],[Spalte4]],SEARCH(".",Tabelle4[[#This Row],[Spalte4]],1)-1),SEARCH("DB",Tabelle4[[#This Row],[Spalte4]],1),20)</f>
        <v>#VALUE!</v>
      </c>
      <c r="P16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7" s="2" t="str">
        <f>IF(ISNUMBER(SEARCH(".",RIGHT(Tabelle4[[#This Row],[Spalte4]],2),1)),RIGHT(Tabelle4[[#This Row],[Spalte4]],1),"")</f>
        <v/>
      </c>
      <c r="R1697" t="e">
        <f>_xlfn.TEXTJOIN(" ",FALSE,Tabelle4[[#This Row],[H]],_xlfn.TEXTJOIN(".",TRUE,Tabelle4[[#This Row],[byte]],Tabelle4[[#This Row],[bit]]))</f>
        <v>#VALUE!</v>
      </c>
      <c r="S1697" t="str">
        <f xml:space="preserve"> "." &amp; SUBSTITUTE(SUBSTITUTE(Tabelle4[[#This Row],[Spalte3]],"[",""),"]","")</f>
        <v>.</v>
      </c>
      <c r="U1697" t="str">
        <f>IF(Tabelle4[[#This Row],[Spalte5]]="BOOL","BOOL",
IF(Tabelle4[[#This Row],[Spalte5]]="DEZ+/-",
IF(P1698-Tabelle4[[#This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7" s="4" t="e">
        <f>IF(Tabelle4[[#This Row],[Spalte5]] = "BOOL","0.1",P1698-Tabelle4[[#This Row],[byte]])</f>
        <v>#VALUE!</v>
      </c>
    </row>
    <row r="1698" spans="15:22" x14ac:dyDescent="0.25">
      <c r="O1698" t="e">
        <f>MID(LEFT(Tabelle4[[#This Row],[Spalte4]],SEARCH(".",Tabelle4[[#This Row],[Spalte4]],1)-1),SEARCH("DB",Tabelle4[[#This Row],[Spalte4]],1),20)</f>
        <v>#VALUE!</v>
      </c>
      <c r="P16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8" s="2" t="str">
        <f>IF(ISNUMBER(SEARCH(".",RIGHT(Tabelle4[[#This Row],[Spalte4]],2),1)),RIGHT(Tabelle4[[#This Row],[Spalte4]],1),"")</f>
        <v/>
      </c>
      <c r="R1698" t="e">
        <f>_xlfn.TEXTJOIN(" ",FALSE,Tabelle4[[#This Row],[H]],_xlfn.TEXTJOIN(".",TRUE,Tabelle4[[#This Row],[byte]],Tabelle4[[#This Row],[bit]]))</f>
        <v>#VALUE!</v>
      </c>
      <c r="S1698" t="str">
        <f xml:space="preserve"> "." &amp; SUBSTITUTE(SUBSTITUTE(Tabelle4[[#This Row],[Spalte3]],"[",""),"]","")</f>
        <v>.</v>
      </c>
      <c r="U1698" t="str">
        <f>IF(Tabelle4[[#This Row],[Spalte5]]="BOOL","BOOL",
IF(Tabelle4[[#This Row],[Spalte5]]="DEZ+/-",
IF(P1699-Tabelle4[[#This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8" s="4" t="e">
        <f>IF(Tabelle4[[#This Row],[Spalte5]] = "BOOL","0.1",P1699-Tabelle4[[#This Row],[byte]])</f>
        <v>#VALUE!</v>
      </c>
    </row>
    <row r="1699" spans="15:22" x14ac:dyDescent="0.25">
      <c r="O1699" t="e">
        <f>MID(LEFT(Tabelle4[[#This Row],[Spalte4]],SEARCH(".",Tabelle4[[#This Row],[Spalte4]],1)-1),SEARCH("DB",Tabelle4[[#This Row],[Spalte4]],1),20)</f>
        <v>#VALUE!</v>
      </c>
      <c r="P16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699" s="2" t="str">
        <f>IF(ISNUMBER(SEARCH(".",RIGHT(Tabelle4[[#This Row],[Spalte4]],2),1)),RIGHT(Tabelle4[[#This Row],[Spalte4]],1),"")</f>
        <v/>
      </c>
      <c r="R1699" t="e">
        <f>_xlfn.TEXTJOIN(" ",FALSE,Tabelle4[[#This Row],[H]],_xlfn.TEXTJOIN(".",TRUE,Tabelle4[[#This Row],[byte]],Tabelle4[[#This Row],[bit]]))</f>
        <v>#VALUE!</v>
      </c>
      <c r="S1699" t="str">
        <f xml:space="preserve"> "." &amp; SUBSTITUTE(SUBSTITUTE(Tabelle4[[#This Row],[Spalte3]],"[",""),"]","")</f>
        <v>.</v>
      </c>
      <c r="U1699" t="str">
        <f>IF(Tabelle4[[#This Row],[Spalte5]]="BOOL","BOOL",
IF(Tabelle4[[#This Row],[Spalte5]]="DEZ+/-",
IF(P1700-Tabelle4[[#This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699" s="4" t="e">
        <f>IF(Tabelle4[[#This Row],[Spalte5]] = "BOOL","0.1",P1700-Tabelle4[[#This Row],[byte]])</f>
        <v>#VALUE!</v>
      </c>
    </row>
    <row r="1700" spans="15:22" x14ac:dyDescent="0.25">
      <c r="O1700" t="e">
        <f>MID(LEFT(Tabelle4[[#This Row],[Spalte4]],SEARCH(".",Tabelle4[[#This Row],[Spalte4]],1)-1),SEARCH("DB",Tabelle4[[#This Row],[Spalte4]],1),20)</f>
        <v>#VALUE!</v>
      </c>
      <c r="P17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0" s="2" t="str">
        <f>IF(ISNUMBER(SEARCH(".",RIGHT(Tabelle4[[#This Row],[Spalte4]],2),1)),RIGHT(Tabelle4[[#This Row],[Spalte4]],1),"")</f>
        <v/>
      </c>
      <c r="R1700" t="e">
        <f>_xlfn.TEXTJOIN(" ",FALSE,Tabelle4[[#This Row],[H]],_xlfn.TEXTJOIN(".",TRUE,Tabelle4[[#This Row],[byte]],Tabelle4[[#This Row],[bit]]))</f>
        <v>#VALUE!</v>
      </c>
      <c r="S1700" t="str">
        <f xml:space="preserve"> "." &amp; SUBSTITUTE(SUBSTITUTE(Tabelle4[[#This Row],[Spalte3]],"[",""),"]","")</f>
        <v>.</v>
      </c>
      <c r="U1700" t="str">
        <f>IF(Tabelle4[[#This Row],[Spalte5]]="BOOL","BOOL",
IF(Tabelle4[[#This Row],[Spalte5]]="DEZ+/-",
IF(P1701-Tabelle4[[#This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0" s="4" t="e">
        <f>IF(Tabelle4[[#This Row],[Spalte5]] = "BOOL","0.1",P1701-Tabelle4[[#This Row],[byte]])</f>
        <v>#VALUE!</v>
      </c>
    </row>
    <row r="1701" spans="15:22" x14ac:dyDescent="0.25">
      <c r="O1701" t="e">
        <f>MID(LEFT(Tabelle4[[#This Row],[Spalte4]],SEARCH(".",Tabelle4[[#This Row],[Spalte4]],1)-1),SEARCH("DB",Tabelle4[[#This Row],[Spalte4]],1),20)</f>
        <v>#VALUE!</v>
      </c>
      <c r="P17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1" s="2" t="str">
        <f>IF(ISNUMBER(SEARCH(".",RIGHT(Tabelle4[[#This Row],[Spalte4]],2),1)),RIGHT(Tabelle4[[#This Row],[Spalte4]],1),"")</f>
        <v/>
      </c>
      <c r="R1701" t="e">
        <f>_xlfn.TEXTJOIN(" ",FALSE,Tabelle4[[#This Row],[H]],_xlfn.TEXTJOIN(".",TRUE,Tabelle4[[#This Row],[byte]],Tabelle4[[#This Row],[bit]]))</f>
        <v>#VALUE!</v>
      </c>
      <c r="S1701" t="str">
        <f xml:space="preserve"> "." &amp; SUBSTITUTE(SUBSTITUTE(Tabelle4[[#This Row],[Spalte3]],"[",""),"]","")</f>
        <v>.</v>
      </c>
      <c r="U1701" t="str">
        <f>IF(Tabelle4[[#This Row],[Spalte5]]="BOOL","BOOL",
IF(Tabelle4[[#This Row],[Spalte5]]="DEZ+/-",
IF(P1702-Tabelle4[[#This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1" s="4" t="e">
        <f>IF(Tabelle4[[#This Row],[Spalte5]] = "BOOL","0.1",P1702-Tabelle4[[#This Row],[byte]])</f>
        <v>#VALUE!</v>
      </c>
    </row>
    <row r="1702" spans="15:22" x14ac:dyDescent="0.25">
      <c r="O1702" t="e">
        <f>MID(LEFT(Tabelle4[[#This Row],[Spalte4]],SEARCH(".",Tabelle4[[#This Row],[Spalte4]],1)-1),SEARCH("DB",Tabelle4[[#This Row],[Spalte4]],1),20)</f>
        <v>#VALUE!</v>
      </c>
      <c r="P17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2" s="2" t="str">
        <f>IF(ISNUMBER(SEARCH(".",RIGHT(Tabelle4[[#This Row],[Spalte4]],2),1)),RIGHT(Tabelle4[[#This Row],[Spalte4]],1),"")</f>
        <v/>
      </c>
      <c r="R1702" t="e">
        <f>_xlfn.TEXTJOIN(" ",FALSE,Tabelle4[[#This Row],[H]],_xlfn.TEXTJOIN(".",TRUE,Tabelle4[[#This Row],[byte]],Tabelle4[[#This Row],[bit]]))</f>
        <v>#VALUE!</v>
      </c>
      <c r="S1702" t="str">
        <f xml:space="preserve"> "." &amp; SUBSTITUTE(SUBSTITUTE(Tabelle4[[#This Row],[Spalte3]],"[",""),"]","")</f>
        <v>.</v>
      </c>
      <c r="U1702" t="str">
        <f>IF(Tabelle4[[#This Row],[Spalte5]]="BOOL","BOOL",
IF(Tabelle4[[#This Row],[Spalte5]]="DEZ+/-",
IF(P1703-Tabelle4[[#This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2" s="4" t="e">
        <f>IF(Tabelle4[[#This Row],[Spalte5]] = "BOOL","0.1",P1703-Tabelle4[[#This Row],[byte]])</f>
        <v>#VALUE!</v>
      </c>
    </row>
    <row r="1703" spans="15:22" x14ac:dyDescent="0.25">
      <c r="O1703" t="e">
        <f>MID(LEFT(Tabelle4[[#This Row],[Spalte4]],SEARCH(".",Tabelle4[[#This Row],[Spalte4]],1)-1),SEARCH("DB",Tabelle4[[#This Row],[Spalte4]],1),20)</f>
        <v>#VALUE!</v>
      </c>
      <c r="P17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3" s="2" t="str">
        <f>IF(ISNUMBER(SEARCH(".",RIGHT(Tabelle4[[#This Row],[Spalte4]],2),1)),RIGHT(Tabelle4[[#This Row],[Spalte4]],1),"")</f>
        <v/>
      </c>
      <c r="R1703" t="e">
        <f>_xlfn.TEXTJOIN(" ",FALSE,Tabelle4[[#This Row],[H]],_xlfn.TEXTJOIN(".",TRUE,Tabelle4[[#This Row],[byte]],Tabelle4[[#This Row],[bit]]))</f>
        <v>#VALUE!</v>
      </c>
      <c r="S1703" t="str">
        <f xml:space="preserve"> "." &amp; SUBSTITUTE(SUBSTITUTE(Tabelle4[[#This Row],[Spalte3]],"[",""),"]","")</f>
        <v>.</v>
      </c>
      <c r="U1703" t="str">
        <f>IF(Tabelle4[[#This Row],[Spalte5]]="BOOL","BOOL",
IF(Tabelle4[[#This Row],[Spalte5]]="DEZ+/-",
IF(P1704-Tabelle4[[#This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3" s="4" t="e">
        <f>IF(Tabelle4[[#This Row],[Spalte5]] = "BOOL","0.1",P1704-Tabelle4[[#This Row],[byte]])</f>
        <v>#VALUE!</v>
      </c>
    </row>
    <row r="1704" spans="15:22" x14ac:dyDescent="0.25">
      <c r="O1704" t="e">
        <f>MID(LEFT(Tabelle4[[#This Row],[Spalte4]],SEARCH(".",Tabelle4[[#This Row],[Spalte4]],1)-1),SEARCH("DB",Tabelle4[[#This Row],[Spalte4]],1),20)</f>
        <v>#VALUE!</v>
      </c>
      <c r="P17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4" s="2" t="str">
        <f>IF(ISNUMBER(SEARCH(".",RIGHT(Tabelle4[[#This Row],[Spalte4]],2),1)),RIGHT(Tabelle4[[#This Row],[Spalte4]],1),"")</f>
        <v/>
      </c>
      <c r="R1704" t="e">
        <f>_xlfn.TEXTJOIN(" ",FALSE,Tabelle4[[#This Row],[H]],_xlfn.TEXTJOIN(".",TRUE,Tabelle4[[#This Row],[byte]],Tabelle4[[#This Row],[bit]]))</f>
        <v>#VALUE!</v>
      </c>
      <c r="S1704" t="str">
        <f xml:space="preserve"> "." &amp; SUBSTITUTE(SUBSTITUTE(Tabelle4[[#This Row],[Spalte3]],"[",""),"]","")</f>
        <v>.</v>
      </c>
      <c r="U1704" t="str">
        <f>IF(Tabelle4[[#This Row],[Spalte5]]="BOOL","BOOL",
IF(Tabelle4[[#This Row],[Spalte5]]="DEZ+/-",
IF(P1705-Tabelle4[[#This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4" s="4" t="e">
        <f>IF(Tabelle4[[#This Row],[Spalte5]] = "BOOL","0.1",P1705-Tabelle4[[#This Row],[byte]])</f>
        <v>#VALUE!</v>
      </c>
    </row>
    <row r="1705" spans="15:22" x14ac:dyDescent="0.25">
      <c r="O1705" t="e">
        <f>MID(LEFT(Tabelle4[[#This Row],[Spalte4]],SEARCH(".",Tabelle4[[#This Row],[Spalte4]],1)-1),SEARCH("DB",Tabelle4[[#This Row],[Spalte4]],1),20)</f>
        <v>#VALUE!</v>
      </c>
      <c r="P17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5" s="2" t="str">
        <f>IF(ISNUMBER(SEARCH(".",RIGHT(Tabelle4[[#This Row],[Spalte4]],2),1)),RIGHT(Tabelle4[[#This Row],[Spalte4]],1),"")</f>
        <v/>
      </c>
      <c r="R1705" t="e">
        <f>_xlfn.TEXTJOIN(" ",FALSE,Tabelle4[[#This Row],[H]],_xlfn.TEXTJOIN(".",TRUE,Tabelle4[[#This Row],[byte]],Tabelle4[[#This Row],[bit]]))</f>
        <v>#VALUE!</v>
      </c>
      <c r="S1705" t="str">
        <f xml:space="preserve"> "." &amp; SUBSTITUTE(SUBSTITUTE(Tabelle4[[#This Row],[Spalte3]],"[",""),"]","")</f>
        <v>.</v>
      </c>
      <c r="U1705" t="str">
        <f>IF(Tabelle4[[#This Row],[Spalte5]]="BOOL","BOOL",
IF(Tabelle4[[#This Row],[Spalte5]]="DEZ+/-",
IF(P1706-Tabelle4[[#This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5" s="4" t="e">
        <f>IF(Tabelle4[[#This Row],[Spalte5]] = "BOOL","0.1",P1706-Tabelle4[[#This Row],[byte]])</f>
        <v>#VALUE!</v>
      </c>
    </row>
    <row r="1706" spans="15:22" x14ac:dyDescent="0.25">
      <c r="O1706" t="e">
        <f>MID(LEFT(Tabelle4[[#This Row],[Spalte4]],SEARCH(".",Tabelle4[[#This Row],[Spalte4]],1)-1),SEARCH("DB",Tabelle4[[#This Row],[Spalte4]],1),20)</f>
        <v>#VALUE!</v>
      </c>
      <c r="P17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6" s="2" t="str">
        <f>IF(ISNUMBER(SEARCH(".",RIGHT(Tabelle4[[#This Row],[Spalte4]],2),1)),RIGHT(Tabelle4[[#This Row],[Spalte4]],1),"")</f>
        <v/>
      </c>
      <c r="R1706" t="e">
        <f>_xlfn.TEXTJOIN(" ",FALSE,Tabelle4[[#This Row],[H]],_xlfn.TEXTJOIN(".",TRUE,Tabelle4[[#This Row],[byte]],Tabelle4[[#This Row],[bit]]))</f>
        <v>#VALUE!</v>
      </c>
      <c r="S1706" t="str">
        <f xml:space="preserve"> "." &amp; SUBSTITUTE(SUBSTITUTE(Tabelle4[[#This Row],[Spalte3]],"[",""),"]","")</f>
        <v>.</v>
      </c>
      <c r="U1706" t="str">
        <f>IF(Tabelle4[[#This Row],[Spalte5]]="BOOL","BOOL",
IF(Tabelle4[[#This Row],[Spalte5]]="DEZ+/-",
IF(P1707-Tabelle4[[#This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6" s="4" t="e">
        <f>IF(Tabelle4[[#This Row],[Spalte5]] = "BOOL","0.1",P1707-Tabelle4[[#This Row],[byte]])</f>
        <v>#VALUE!</v>
      </c>
    </row>
    <row r="1707" spans="15:22" x14ac:dyDescent="0.25">
      <c r="O1707" t="e">
        <f>MID(LEFT(Tabelle4[[#This Row],[Spalte4]],SEARCH(".",Tabelle4[[#This Row],[Spalte4]],1)-1),SEARCH("DB",Tabelle4[[#This Row],[Spalte4]],1),20)</f>
        <v>#VALUE!</v>
      </c>
      <c r="P17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7" s="2" t="str">
        <f>IF(ISNUMBER(SEARCH(".",RIGHT(Tabelle4[[#This Row],[Spalte4]],2),1)),RIGHT(Tabelle4[[#This Row],[Spalte4]],1),"")</f>
        <v/>
      </c>
      <c r="R1707" t="e">
        <f>_xlfn.TEXTJOIN(" ",FALSE,Tabelle4[[#This Row],[H]],_xlfn.TEXTJOIN(".",TRUE,Tabelle4[[#This Row],[byte]],Tabelle4[[#This Row],[bit]]))</f>
        <v>#VALUE!</v>
      </c>
      <c r="S1707" t="str">
        <f xml:space="preserve"> "." &amp; SUBSTITUTE(SUBSTITUTE(Tabelle4[[#This Row],[Spalte3]],"[",""),"]","")</f>
        <v>.</v>
      </c>
      <c r="U1707" t="str">
        <f>IF(Tabelle4[[#This Row],[Spalte5]]="BOOL","BOOL",
IF(Tabelle4[[#This Row],[Spalte5]]="DEZ+/-",
IF(P1708-Tabelle4[[#This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7" s="4" t="e">
        <f>IF(Tabelle4[[#This Row],[Spalte5]] = "BOOL","0.1",P1708-Tabelle4[[#This Row],[byte]])</f>
        <v>#VALUE!</v>
      </c>
    </row>
    <row r="1708" spans="15:22" x14ac:dyDescent="0.25">
      <c r="O1708" t="e">
        <f>MID(LEFT(Tabelle4[[#This Row],[Spalte4]],SEARCH(".",Tabelle4[[#This Row],[Spalte4]],1)-1),SEARCH("DB",Tabelle4[[#This Row],[Spalte4]],1),20)</f>
        <v>#VALUE!</v>
      </c>
      <c r="P17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8" s="2" t="str">
        <f>IF(ISNUMBER(SEARCH(".",RIGHT(Tabelle4[[#This Row],[Spalte4]],2),1)),RIGHT(Tabelle4[[#This Row],[Spalte4]],1),"")</f>
        <v/>
      </c>
      <c r="R1708" t="e">
        <f>_xlfn.TEXTJOIN(" ",FALSE,Tabelle4[[#This Row],[H]],_xlfn.TEXTJOIN(".",TRUE,Tabelle4[[#This Row],[byte]],Tabelle4[[#This Row],[bit]]))</f>
        <v>#VALUE!</v>
      </c>
      <c r="S1708" t="str">
        <f xml:space="preserve"> "." &amp; SUBSTITUTE(SUBSTITUTE(Tabelle4[[#This Row],[Spalte3]],"[",""),"]","")</f>
        <v>.</v>
      </c>
      <c r="U1708" t="str">
        <f>IF(Tabelle4[[#This Row],[Spalte5]]="BOOL","BOOL",
IF(Tabelle4[[#This Row],[Spalte5]]="DEZ+/-",
IF(P1709-Tabelle4[[#This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8" s="4" t="e">
        <f>IF(Tabelle4[[#This Row],[Spalte5]] = "BOOL","0.1",P1709-Tabelle4[[#This Row],[byte]])</f>
        <v>#VALUE!</v>
      </c>
    </row>
    <row r="1709" spans="15:22" x14ac:dyDescent="0.25">
      <c r="O1709" t="e">
        <f>MID(LEFT(Tabelle4[[#This Row],[Spalte4]],SEARCH(".",Tabelle4[[#This Row],[Spalte4]],1)-1),SEARCH("DB",Tabelle4[[#This Row],[Spalte4]],1),20)</f>
        <v>#VALUE!</v>
      </c>
      <c r="P17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09" s="2" t="str">
        <f>IF(ISNUMBER(SEARCH(".",RIGHT(Tabelle4[[#This Row],[Spalte4]],2),1)),RIGHT(Tabelle4[[#This Row],[Spalte4]],1),"")</f>
        <v/>
      </c>
      <c r="R1709" t="e">
        <f>_xlfn.TEXTJOIN(" ",FALSE,Tabelle4[[#This Row],[H]],_xlfn.TEXTJOIN(".",TRUE,Tabelle4[[#This Row],[byte]],Tabelle4[[#This Row],[bit]]))</f>
        <v>#VALUE!</v>
      </c>
      <c r="S1709" t="str">
        <f xml:space="preserve"> "." &amp; SUBSTITUTE(SUBSTITUTE(Tabelle4[[#This Row],[Spalte3]],"[",""),"]","")</f>
        <v>.</v>
      </c>
      <c r="U1709" t="str">
        <f>IF(Tabelle4[[#This Row],[Spalte5]]="BOOL","BOOL",
IF(Tabelle4[[#This Row],[Spalte5]]="DEZ+/-",
IF(P1710-Tabelle4[[#This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09" s="4" t="e">
        <f>IF(Tabelle4[[#This Row],[Spalte5]] = "BOOL","0.1",P1710-Tabelle4[[#This Row],[byte]])</f>
        <v>#VALUE!</v>
      </c>
    </row>
    <row r="1710" spans="15:22" x14ac:dyDescent="0.25">
      <c r="O1710" t="e">
        <f>MID(LEFT(Tabelle4[[#This Row],[Spalte4]],SEARCH(".",Tabelle4[[#This Row],[Spalte4]],1)-1),SEARCH("DB",Tabelle4[[#This Row],[Spalte4]],1),20)</f>
        <v>#VALUE!</v>
      </c>
      <c r="P17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0" s="2" t="str">
        <f>IF(ISNUMBER(SEARCH(".",RIGHT(Tabelle4[[#This Row],[Spalte4]],2),1)),RIGHT(Tabelle4[[#This Row],[Spalte4]],1),"")</f>
        <v/>
      </c>
      <c r="R1710" t="e">
        <f>_xlfn.TEXTJOIN(" ",FALSE,Tabelle4[[#This Row],[H]],_xlfn.TEXTJOIN(".",TRUE,Tabelle4[[#This Row],[byte]],Tabelle4[[#This Row],[bit]]))</f>
        <v>#VALUE!</v>
      </c>
      <c r="S1710" t="str">
        <f xml:space="preserve"> "." &amp; SUBSTITUTE(SUBSTITUTE(Tabelle4[[#This Row],[Spalte3]],"[",""),"]","")</f>
        <v>.</v>
      </c>
      <c r="U1710" t="str">
        <f>IF(Tabelle4[[#This Row],[Spalte5]]="BOOL","BOOL",
IF(Tabelle4[[#This Row],[Spalte5]]="DEZ+/-",
IF(P1711-Tabelle4[[#This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0" s="4" t="e">
        <f>IF(Tabelle4[[#This Row],[Spalte5]] = "BOOL","0.1",P1711-Tabelle4[[#This Row],[byte]])</f>
        <v>#VALUE!</v>
      </c>
    </row>
    <row r="1711" spans="15:22" x14ac:dyDescent="0.25">
      <c r="O1711" t="e">
        <f>MID(LEFT(Tabelle4[[#This Row],[Spalte4]],SEARCH(".",Tabelle4[[#This Row],[Spalte4]],1)-1),SEARCH("DB",Tabelle4[[#This Row],[Spalte4]],1),20)</f>
        <v>#VALUE!</v>
      </c>
      <c r="P17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1" s="2" t="str">
        <f>IF(ISNUMBER(SEARCH(".",RIGHT(Tabelle4[[#This Row],[Spalte4]],2),1)),RIGHT(Tabelle4[[#This Row],[Spalte4]],1),"")</f>
        <v/>
      </c>
      <c r="R1711" t="e">
        <f>_xlfn.TEXTJOIN(" ",FALSE,Tabelle4[[#This Row],[H]],_xlfn.TEXTJOIN(".",TRUE,Tabelle4[[#This Row],[byte]],Tabelle4[[#This Row],[bit]]))</f>
        <v>#VALUE!</v>
      </c>
      <c r="S1711" t="str">
        <f xml:space="preserve"> "." &amp; SUBSTITUTE(SUBSTITUTE(Tabelle4[[#This Row],[Spalte3]],"[",""),"]","")</f>
        <v>.</v>
      </c>
      <c r="U1711" t="str">
        <f>IF(Tabelle4[[#This Row],[Spalte5]]="BOOL","BOOL",
IF(Tabelle4[[#This Row],[Spalte5]]="DEZ+/-",
IF(P1712-Tabelle4[[#This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1" s="4" t="e">
        <f>IF(Tabelle4[[#This Row],[Spalte5]] = "BOOL","0.1",P1712-Tabelle4[[#This Row],[byte]])</f>
        <v>#VALUE!</v>
      </c>
    </row>
    <row r="1712" spans="15:22" x14ac:dyDescent="0.25">
      <c r="O1712" t="e">
        <f>MID(LEFT(Tabelle4[[#This Row],[Spalte4]],SEARCH(".",Tabelle4[[#This Row],[Spalte4]],1)-1),SEARCH("DB",Tabelle4[[#This Row],[Spalte4]],1),20)</f>
        <v>#VALUE!</v>
      </c>
      <c r="P17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2" s="2" t="str">
        <f>IF(ISNUMBER(SEARCH(".",RIGHT(Tabelle4[[#This Row],[Spalte4]],2),1)),RIGHT(Tabelle4[[#This Row],[Spalte4]],1),"")</f>
        <v/>
      </c>
      <c r="R1712" t="e">
        <f>_xlfn.TEXTJOIN(" ",FALSE,Tabelle4[[#This Row],[H]],_xlfn.TEXTJOIN(".",TRUE,Tabelle4[[#This Row],[byte]],Tabelle4[[#This Row],[bit]]))</f>
        <v>#VALUE!</v>
      </c>
      <c r="S1712" t="str">
        <f xml:space="preserve"> "." &amp; SUBSTITUTE(SUBSTITUTE(Tabelle4[[#This Row],[Spalte3]],"[",""),"]","")</f>
        <v>.</v>
      </c>
      <c r="U1712" t="str">
        <f>IF(Tabelle4[[#This Row],[Spalte5]]="BOOL","BOOL",
IF(Tabelle4[[#This Row],[Spalte5]]="DEZ+/-",
IF(P1713-Tabelle4[[#This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2" s="4" t="e">
        <f>IF(Tabelle4[[#This Row],[Spalte5]] = "BOOL","0.1",P1713-Tabelle4[[#This Row],[byte]])</f>
        <v>#VALUE!</v>
      </c>
    </row>
    <row r="1713" spans="15:22" x14ac:dyDescent="0.25">
      <c r="O1713" t="e">
        <f>MID(LEFT(Tabelle4[[#This Row],[Spalte4]],SEARCH(".",Tabelle4[[#This Row],[Spalte4]],1)-1),SEARCH("DB",Tabelle4[[#This Row],[Spalte4]],1),20)</f>
        <v>#VALUE!</v>
      </c>
      <c r="P17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3" s="2" t="str">
        <f>IF(ISNUMBER(SEARCH(".",RIGHT(Tabelle4[[#This Row],[Spalte4]],2),1)),RIGHT(Tabelle4[[#This Row],[Spalte4]],1),"")</f>
        <v/>
      </c>
      <c r="R1713" t="e">
        <f>_xlfn.TEXTJOIN(" ",FALSE,Tabelle4[[#This Row],[H]],_xlfn.TEXTJOIN(".",TRUE,Tabelle4[[#This Row],[byte]],Tabelle4[[#This Row],[bit]]))</f>
        <v>#VALUE!</v>
      </c>
      <c r="S1713" t="str">
        <f xml:space="preserve"> "." &amp; SUBSTITUTE(SUBSTITUTE(Tabelle4[[#This Row],[Spalte3]],"[",""),"]","")</f>
        <v>.</v>
      </c>
      <c r="U1713" t="str">
        <f>IF(Tabelle4[[#This Row],[Spalte5]]="BOOL","BOOL",
IF(Tabelle4[[#This Row],[Spalte5]]="DEZ+/-",
IF(P1714-Tabelle4[[#This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3" s="4" t="e">
        <f>IF(Tabelle4[[#This Row],[Spalte5]] = "BOOL","0.1",P1714-Tabelle4[[#This Row],[byte]])</f>
        <v>#VALUE!</v>
      </c>
    </row>
    <row r="1714" spans="15:22" x14ac:dyDescent="0.25">
      <c r="O1714" t="e">
        <f>MID(LEFT(Tabelle4[[#This Row],[Spalte4]],SEARCH(".",Tabelle4[[#This Row],[Spalte4]],1)-1),SEARCH("DB",Tabelle4[[#This Row],[Spalte4]],1),20)</f>
        <v>#VALUE!</v>
      </c>
      <c r="P17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4" s="2" t="str">
        <f>IF(ISNUMBER(SEARCH(".",RIGHT(Tabelle4[[#This Row],[Spalte4]],2),1)),RIGHT(Tabelle4[[#This Row],[Spalte4]],1),"")</f>
        <v/>
      </c>
      <c r="R1714" t="e">
        <f>_xlfn.TEXTJOIN(" ",FALSE,Tabelle4[[#This Row],[H]],_xlfn.TEXTJOIN(".",TRUE,Tabelle4[[#This Row],[byte]],Tabelle4[[#This Row],[bit]]))</f>
        <v>#VALUE!</v>
      </c>
      <c r="S1714" t="str">
        <f xml:space="preserve"> "." &amp; SUBSTITUTE(SUBSTITUTE(Tabelle4[[#This Row],[Spalte3]],"[",""),"]","")</f>
        <v>.</v>
      </c>
      <c r="U1714" t="str">
        <f>IF(Tabelle4[[#This Row],[Spalte5]]="BOOL","BOOL",
IF(Tabelle4[[#This Row],[Spalte5]]="DEZ+/-",
IF(P1715-Tabelle4[[#This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4" s="4" t="e">
        <f>IF(Tabelle4[[#This Row],[Spalte5]] = "BOOL","0.1",P1715-Tabelle4[[#This Row],[byte]])</f>
        <v>#VALUE!</v>
      </c>
    </row>
    <row r="1715" spans="15:22" x14ac:dyDescent="0.25">
      <c r="O1715" t="e">
        <f>MID(LEFT(Tabelle4[[#This Row],[Spalte4]],SEARCH(".",Tabelle4[[#This Row],[Spalte4]],1)-1),SEARCH("DB",Tabelle4[[#This Row],[Spalte4]],1),20)</f>
        <v>#VALUE!</v>
      </c>
      <c r="P17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5" s="2" t="str">
        <f>IF(ISNUMBER(SEARCH(".",RIGHT(Tabelle4[[#This Row],[Spalte4]],2),1)),RIGHT(Tabelle4[[#This Row],[Spalte4]],1),"")</f>
        <v/>
      </c>
      <c r="R1715" t="e">
        <f>_xlfn.TEXTJOIN(" ",FALSE,Tabelle4[[#This Row],[H]],_xlfn.TEXTJOIN(".",TRUE,Tabelle4[[#This Row],[byte]],Tabelle4[[#This Row],[bit]]))</f>
        <v>#VALUE!</v>
      </c>
      <c r="S1715" t="str">
        <f xml:space="preserve"> "." &amp; SUBSTITUTE(SUBSTITUTE(Tabelle4[[#This Row],[Spalte3]],"[",""),"]","")</f>
        <v>.</v>
      </c>
      <c r="U1715" t="str">
        <f>IF(Tabelle4[[#This Row],[Spalte5]]="BOOL","BOOL",
IF(Tabelle4[[#This Row],[Spalte5]]="DEZ+/-",
IF(P1716-Tabelle4[[#This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5" s="4" t="e">
        <f>IF(Tabelle4[[#This Row],[Spalte5]] = "BOOL","0.1",P1716-Tabelle4[[#This Row],[byte]])</f>
        <v>#VALUE!</v>
      </c>
    </row>
    <row r="1716" spans="15:22" x14ac:dyDescent="0.25">
      <c r="O1716" t="e">
        <f>MID(LEFT(Tabelle4[[#This Row],[Spalte4]],SEARCH(".",Tabelle4[[#This Row],[Spalte4]],1)-1),SEARCH("DB",Tabelle4[[#This Row],[Spalte4]],1),20)</f>
        <v>#VALUE!</v>
      </c>
      <c r="P17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6" s="2" t="str">
        <f>IF(ISNUMBER(SEARCH(".",RIGHT(Tabelle4[[#This Row],[Spalte4]],2),1)),RIGHT(Tabelle4[[#This Row],[Spalte4]],1),"")</f>
        <v/>
      </c>
      <c r="R1716" t="e">
        <f>_xlfn.TEXTJOIN(" ",FALSE,Tabelle4[[#This Row],[H]],_xlfn.TEXTJOIN(".",TRUE,Tabelle4[[#This Row],[byte]],Tabelle4[[#This Row],[bit]]))</f>
        <v>#VALUE!</v>
      </c>
      <c r="S1716" t="str">
        <f xml:space="preserve"> "." &amp; SUBSTITUTE(SUBSTITUTE(Tabelle4[[#This Row],[Spalte3]],"[",""),"]","")</f>
        <v>.</v>
      </c>
      <c r="U1716" t="str">
        <f>IF(Tabelle4[[#This Row],[Spalte5]]="BOOL","BOOL",
IF(Tabelle4[[#This Row],[Spalte5]]="DEZ+/-",
IF(P1717-Tabelle4[[#This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6" s="4" t="e">
        <f>IF(Tabelle4[[#This Row],[Spalte5]] = "BOOL","0.1",P1717-Tabelle4[[#This Row],[byte]])</f>
        <v>#VALUE!</v>
      </c>
    </row>
    <row r="1717" spans="15:22" x14ac:dyDescent="0.25">
      <c r="O1717" t="e">
        <f>MID(LEFT(Tabelle4[[#This Row],[Spalte4]],SEARCH(".",Tabelle4[[#This Row],[Spalte4]],1)-1),SEARCH("DB",Tabelle4[[#This Row],[Spalte4]],1),20)</f>
        <v>#VALUE!</v>
      </c>
      <c r="P17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7" s="2" t="str">
        <f>IF(ISNUMBER(SEARCH(".",RIGHT(Tabelle4[[#This Row],[Spalte4]],2),1)),RIGHT(Tabelle4[[#This Row],[Spalte4]],1),"")</f>
        <v/>
      </c>
      <c r="R1717" t="e">
        <f>_xlfn.TEXTJOIN(" ",FALSE,Tabelle4[[#This Row],[H]],_xlfn.TEXTJOIN(".",TRUE,Tabelle4[[#This Row],[byte]],Tabelle4[[#This Row],[bit]]))</f>
        <v>#VALUE!</v>
      </c>
      <c r="S1717" t="str">
        <f xml:space="preserve"> "." &amp; SUBSTITUTE(SUBSTITUTE(Tabelle4[[#This Row],[Spalte3]],"[",""),"]","")</f>
        <v>.</v>
      </c>
      <c r="U1717" t="str">
        <f>IF(Tabelle4[[#This Row],[Spalte5]]="BOOL","BOOL",
IF(Tabelle4[[#This Row],[Spalte5]]="DEZ+/-",
IF(P1718-Tabelle4[[#This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7" s="4" t="e">
        <f>IF(Tabelle4[[#This Row],[Spalte5]] = "BOOL","0.1",P1718-Tabelle4[[#This Row],[byte]])</f>
        <v>#VALUE!</v>
      </c>
    </row>
    <row r="1718" spans="15:22" x14ac:dyDescent="0.25">
      <c r="O1718" t="e">
        <f>MID(LEFT(Tabelle4[[#This Row],[Spalte4]],SEARCH(".",Tabelle4[[#This Row],[Spalte4]],1)-1),SEARCH("DB",Tabelle4[[#This Row],[Spalte4]],1),20)</f>
        <v>#VALUE!</v>
      </c>
      <c r="P17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8" s="2" t="str">
        <f>IF(ISNUMBER(SEARCH(".",RIGHT(Tabelle4[[#This Row],[Spalte4]],2),1)),RIGHT(Tabelle4[[#This Row],[Spalte4]],1),"")</f>
        <v/>
      </c>
      <c r="R1718" t="e">
        <f>_xlfn.TEXTJOIN(" ",FALSE,Tabelle4[[#This Row],[H]],_xlfn.TEXTJOIN(".",TRUE,Tabelle4[[#This Row],[byte]],Tabelle4[[#This Row],[bit]]))</f>
        <v>#VALUE!</v>
      </c>
      <c r="S1718" t="str">
        <f xml:space="preserve"> "." &amp; SUBSTITUTE(SUBSTITUTE(Tabelle4[[#This Row],[Spalte3]],"[",""),"]","")</f>
        <v>.</v>
      </c>
      <c r="U1718" t="str">
        <f>IF(Tabelle4[[#This Row],[Spalte5]]="BOOL","BOOL",
IF(Tabelle4[[#This Row],[Spalte5]]="DEZ+/-",
IF(P1719-Tabelle4[[#This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8" s="4" t="e">
        <f>IF(Tabelle4[[#This Row],[Spalte5]] = "BOOL","0.1",P1719-Tabelle4[[#This Row],[byte]])</f>
        <v>#VALUE!</v>
      </c>
    </row>
    <row r="1719" spans="15:22" x14ac:dyDescent="0.25">
      <c r="O1719" t="e">
        <f>MID(LEFT(Tabelle4[[#This Row],[Spalte4]],SEARCH(".",Tabelle4[[#This Row],[Spalte4]],1)-1),SEARCH("DB",Tabelle4[[#This Row],[Spalte4]],1),20)</f>
        <v>#VALUE!</v>
      </c>
      <c r="P17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19" s="2" t="str">
        <f>IF(ISNUMBER(SEARCH(".",RIGHT(Tabelle4[[#This Row],[Spalte4]],2),1)),RIGHT(Tabelle4[[#This Row],[Spalte4]],1),"")</f>
        <v/>
      </c>
      <c r="R1719" t="e">
        <f>_xlfn.TEXTJOIN(" ",FALSE,Tabelle4[[#This Row],[H]],_xlfn.TEXTJOIN(".",TRUE,Tabelle4[[#This Row],[byte]],Tabelle4[[#This Row],[bit]]))</f>
        <v>#VALUE!</v>
      </c>
      <c r="S1719" t="str">
        <f xml:space="preserve"> "." &amp; SUBSTITUTE(SUBSTITUTE(Tabelle4[[#This Row],[Spalte3]],"[",""),"]","")</f>
        <v>.</v>
      </c>
      <c r="U1719" t="str">
        <f>IF(Tabelle4[[#This Row],[Spalte5]]="BOOL","BOOL",
IF(Tabelle4[[#This Row],[Spalte5]]="DEZ+/-",
IF(P1720-Tabelle4[[#This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19" s="4" t="e">
        <f>IF(Tabelle4[[#This Row],[Spalte5]] = "BOOL","0.1",P1720-Tabelle4[[#This Row],[byte]])</f>
        <v>#VALUE!</v>
      </c>
    </row>
    <row r="1720" spans="15:22" x14ac:dyDescent="0.25">
      <c r="O1720" t="e">
        <f>MID(LEFT(Tabelle4[[#This Row],[Spalte4]],SEARCH(".",Tabelle4[[#This Row],[Spalte4]],1)-1),SEARCH("DB",Tabelle4[[#This Row],[Spalte4]],1),20)</f>
        <v>#VALUE!</v>
      </c>
      <c r="P17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0" s="2" t="str">
        <f>IF(ISNUMBER(SEARCH(".",RIGHT(Tabelle4[[#This Row],[Spalte4]],2),1)),RIGHT(Tabelle4[[#This Row],[Spalte4]],1),"")</f>
        <v/>
      </c>
      <c r="R1720" t="e">
        <f>_xlfn.TEXTJOIN(" ",FALSE,Tabelle4[[#This Row],[H]],_xlfn.TEXTJOIN(".",TRUE,Tabelle4[[#This Row],[byte]],Tabelle4[[#This Row],[bit]]))</f>
        <v>#VALUE!</v>
      </c>
      <c r="S1720" t="str">
        <f xml:space="preserve"> "." &amp; SUBSTITUTE(SUBSTITUTE(Tabelle4[[#This Row],[Spalte3]],"[",""),"]","")</f>
        <v>.</v>
      </c>
      <c r="U1720" t="str">
        <f>IF(Tabelle4[[#This Row],[Spalte5]]="BOOL","BOOL",
IF(Tabelle4[[#This Row],[Spalte5]]="DEZ+/-",
IF(P1721-Tabelle4[[#This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0" s="4" t="e">
        <f>IF(Tabelle4[[#This Row],[Spalte5]] = "BOOL","0.1",P1721-Tabelle4[[#This Row],[byte]])</f>
        <v>#VALUE!</v>
      </c>
    </row>
    <row r="1721" spans="15:22" x14ac:dyDescent="0.25">
      <c r="O1721" t="e">
        <f>MID(LEFT(Tabelle4[[#This Row],[Spalte4]],SEARCH(".",Tabelle4[[#This Row],[Spalte4]],1)-1),SEARCH("DB",Tabelle4[[#This Row],[Spalte4]],1),20)</f>
        <v>#VALUE!</v>
      </c>
      <c r="P17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1" s="2" t="str">
        <f>IF(ISNUMBER(SEARCH(".",RIGHT(Tabelle4[[#This Row],[Spalte4]],2),1)),RIGHT(Tabelle4[[#This Row],[Spalte4]],1),"")</f>
        <v/>
      </c>
      <c r="R1721" t="e">
        <f>_xlfn.TEXTJOIN(" ",FALSE,Tabelle4[[#This Row],[H]],_xlfn.TEXTJOIN(".",TRUE,Tabelle4[[#This Row],[byte]],Tabelle4[[#This Row],[bit]]))</f>
        <v>#VALUE!</v>
      </c>
      <c r="S1721" t="str">
        <f xml:space="preserve"> "." &amp; SUBSTITUTE(SUBSTITUTE(Tabelle4[[#This Row],[Spalte3]],"[",""),"]","")</f>
        <v>.</v>
      </c>
      <c r="U1721" t="str">
        <f>IF(Tabelle4[[#This Row],[Spalte5]]="BOOL","BOOL",
IF(Tabelle4[[#This Row],[Spalte5]]="DEZ+/-",
IF(P1722-Tabelle4[[#This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1" s="4" t="e">
        <f>IF(Tabelle4[[#This Row],[Spalte5]] = "BOOL","0.1",P1722-Tabelle4[[#This Row],[byte]])</f>
        <v>#VALUE!</v>
      </c>
    </row>
    <row r="1722" spans="15:22" x14ac:dyDescent="0.25">
      <c r="O1722" t="e">
        <f>MID(LEFT(Tabelle4[[#This Row],[Spalte4]],SEARCH(".",Tabelle4[[#This Row],[Spalte4]],1)-1),SEARCH("DB",Tabelle4[[#This Row],[Spalte4]],1),20)</f>
        <v>#VALUE!</v>
      </c>
      <c r="P17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2" s="2" t="str">
        <f>IF(ISNUMBER(SEARCH(".",RIGHT(Tabelle4[[#This Row],[Spalte4]],2),1)),RIGHT(Tabelle4[[#This Row],[Spalte4]],1),"")</f>
        <v/>
      </c>
      <c r="R1722" t="e">
        <f>_xlfn.TEXTJOIN(" ",FALSE,Tabelle4[[#This Row],[H]],_xlfn.TEXTJOIN(".",TRUE,Tabelle4[[#This Row],[byte]],Tabelle4[[#This Row],[bit]]))</f>
        <v>#VALUE!</v>
      </c>
      <c r="S1722" t="str">
        <f xml:space="preserve"> "." &amp; SUBSTITUTE(SUBSTITUTE(Tabelle4[[#This Row],[Spalte3]],"[",""),"]","")</f>
        <v>.</v>
      </c>
      <c r="U1722" t="str">
        <f>IF(Tabelle4[[#This Row],[Spalte5]]="BOOL","BOOL",
IF(Tabelle4[[#This Row],[Spalte5]]="DEZ+/-",
IF(P1723-Tabelle4[[#This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2" s="4" t="e">
        <f>IF(Tabelle4[[#This Row],[Spalte5]] = "BOOL","0.1",P1723-Tabelle4[[#This Row],[byte]])</f>
        <v>#VALUE!</v>
      </c>
    </row>
    <row r="1723" spans="15:22" x14ac:dyDescent="0.25">
      <c r="O1723" t="e">
        <f>MID(LEFT(Tabelle4[[#This Row],[Spalte4]],SEARCH(".",Tabelle4[[#This Row],[Spalte4]],1)-1),SEARCH("DB",Tabelle4[[#This Row],[Spalte4]],1),20)</f>
        <v>#VALUE!</v>
      </c>
      <c r="P17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3" s="2" t="str">
        <f>IF(ISNUMBER(SEARCH(".",RIGHT(Tabelle4[[#This Row],[Spalte4]],2),1)),RIGHT(Tabelle4[[#This Row],[Spalte4]],1),"")</f>
        <v/>
      </c>
      <c r="R1723" t="e">
        <f>_xlfn.TEXTJOIN(" ",FALSE,Tabelle4[[#This Row],[H]],_xlfn.TEXTJOIN(".",TRUE,Tabelle4[[#This Row],[byte]],Tabelle4[[#This Row],[bit]]))</f>
        <v>#VALUE!</v>
      </c>
      <c r="S1723" t="str">
        <f xml:space="preserve"> "." &amp; SUBSTITUTE(SUBSTITUTE(Tabelle4[[#This Row],[Spalte3]],"[",""),"]","")</f>
        <v>.</v>
      </c>
      <c r="U1723" t="str">
        <f>IF(Tabelle4[[#This Row],[Spalte5]]="BOOL","BOOL",
IF(Tabelle4[[#This Row],[Spalte5]]="DEZ+/-",
IF(P1724-Tabelle4[[#This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3" s="4" t="e">
        <f>IF(Tabelle4[[#This Row],[Spalte5]] = "BOOL","0.1",P1724-Tabelle4[[#This Row],[byte]])</f>
        <v>#VALUE!</v>
      </c>
    </row>
    <row r="1724" spans="15:22" x14ac:dyDescent="0.25">
      <c r="O1724" t="e">
        <f>MID(LEFT(Tabelle4[[#This Row],[Spalte4]],SEARCH(".",Tabelle4[[#This Row],[Spalte4]],1)-1),SEARCH("DB",Tabelle4[[#This Row],[Spalte4]],1),20)</f>
        <v>#VALUE!</v>
      </c>
      <c r="P17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4" s="2" t="str">
        <f>IF(ISNUMBER(SEARCH(".",RIGHT(Tabelle4[[#This Row],[Spalte4]],2),1)),RIGHT(Tabelle4[[#This Row],[Spalte4]],1),"")</f>
        <v/>
      </c>
      <c r="R1724" t="e">
        <f>_xlfn.TEXTJOIN(" ",FALSE,Tabelle4[[#This Row],[H]],_xlfn.TEXTJOIN(".",TRUE,Tabelle4[[#This Row],[byte]],Tabelle4[[#This Row],[bit]]))</f>
        <v>#VALUE!</v>
      </c>
      <c r="S1724" t="str">
        <f xml:space="preserve"> "." &amp; SUBSTITUTE(SUBSTITUTE(Tabelle4[[#This Row],[Spalte3]],"[",""),"]","")</f>
        <v>.</v>
      </c>
      <c r="U1724" t="str">
        <f>IF(Tabelle4[[#This Row],[Spalte5]]="BOOL","BOOL",
IF(Tabelle4[[#This Row],[Spalte5]]="DEZ+/-",
IF(P1725-Tabelle4[[#This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4" s="4" t="e">
        <f>IF(Tabelle4[[#This Row],[Spalte5]] = "BOOL","0.1",P1725-Tabelle4[[#This Row],[byte]])</f>
        <v>#VALUE!</v>
      </c>
    </row>
    <row r="1725" spans="15:22" x14ac:dyDescent="0.25">
      <c r="O1725" t="e">
        <f>MID(LEFT(Tabelle4[[#This Row],[Spalte4]],SEARCH(".",Tabelle4[[#This Row],[Spalte4]],1)-1),SEARCH("DB",Tabelle4[[#This Row],[Spalte4]],1),20)</f>
        <v>#VALUE!</v>
      </c>
      <c r="P17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5" s="2" t="str">
        <f>IF(ISNUMBER(SEARCH(".",RIGHT(Tabelle4[[#This Row],[Spalte4]],2),1)),RIGHT(Tabelle4[[#This Row],[Spalte4]],1),"")</f>
        <v/>
      </c>
      <c r="R1725" t="e">
        <f>_xlfn.TEXTJOIN(" ",FALSE,Tabelle4[[#This Row],[H]],_xlfn.TEXTJOIN(".",TRUE,Tabelle4[[#This Row],[byte]],Tabelle4[[#This Row],[bit]]))</f>
        <v>#VALUE!</v>
      </c>
      <c r="S1725" t="str">
        <f xml:space="preserve"> "." &amp; SUBSTITUTE(SUBSTITUTE(Tabelle4[[#This Row],[Spalte3]],"[",""),"]","")</f>
        <v>.</v>
      </c>
      <c r="U1725" t="str">
        <f>IF(Tabelle4[[#This Row],[Spalte5]]="BOOL","BOOL",
IF(Tabelle4[[#This Row],[Spalte5]]="DEZ+/-",
IF(P1726-Tabelle4[[#This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5" s="4" t="e">
        <f>IF(Tabelle4[[#This Row],[Spalte5]] = "BOOL","0.1",P1726-Tabelle4[[#This Row],[byte]])</f>
        <v>#VALUE!</v>
      </c>
    </row>
    <row r="1726" spans="15:22" x14ac:dyDescent="0.25">
      <c r="O1726" t="e">
        <f>MID(LEFT(Tabelle4[[#This Row],[Spalte4]],SEARCH(".",Tabelle4[[#This Row],[Spalte4]],1)-1),SEARCH("DB",Tabelle4[[#This Row],[Spalte4]],1),20)</f>
        <v>#VALUE!</v>
      </c>
      <c r="P17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6" s="2" t="str">
        <f>IF(ISNUMBER(SEARCH(".",RIGHT(Tabelle4[[#This Row],[Spalte4]],2),1)),RIGHT(Tabelle4[[#This Row],[Spalte4]],1),"")</f>
        <v/>
      </c>
      <c r="R1726" t="e">
        <f>_xlfn.TEXTJOIN(" ",FALSE,Tabelle4[[#This Row],[H]],_xlfn.TEXTJOIN(".",TRUE,Tabelle4[[#This Row],[byte]],Tabelle4[[#This Row],[bit]]))</f>
        <v>#VALUE!</v>
      </c>
      <c r="S1726" t="str">
        <f xml:space="preserve"> "." &amp; SUBSTITUTE(SUBSTITUTE(Tabelle4[[#This Row],[Spalte3]],"[",""),"]","")</f>
        <v>.</v>
      </c>
      <c r="U1726" t="str">
        <f>IF(Tabelle4[[#This Row],[Spalte5]]="BOOL","BOOL",
IF(Tabelle4[[#This Row],[Spalte5]]="DEZ+/-",
IF(P1727-Tabelle4[[#This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6" s="4" t="e">
        <f>IF(Tabelle4[[#This Row],[Spalte5]] = "BOOL","0.1",P1727-Tabelle4[[#This Row],[byte]])</f>
        <v>#VALUE!</v>
      </c>
    </row>
    <row r="1727" spans="15:22" x14ac:dyDescent="0.25">
      <c r="O1727" t="e">
        <f>MID(LEFT(Tabelle4[[#This Row],[Spalte4]],SEARCH(".",Tabelle4[[#This Row],[Spalte4]],1)-1),SEARCH("DB",Tabelle4[[#This Row],[Spalte4]],1),20)</f>
        <v>#VALUE!</v>
      </c>
      <c r="P17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7" s="2" t="str">
        <f>IF(ISNUMBER(SEARCH(".",RIGHT(Tabelle4[[#This Row],[Spalte4]],2),1)),RIGHT(Tabelle4[[#This Row],[Spalte4]],1),"")</f>
        <v/>
      </c>
      <c r="R1727" t="e">
        <f>_xlfn.TEXTJOIN(" ",FALSE,Tabelle4[[#This Row],[H]],_xlfn.TEXTJOIN(".",TRUE,Tabelle4[[#This Row],[byte]],Tabelle4[[#This Row],[bit]]))</f>
        <v>#VALUE!</v>
      </c>
      <c r="S1727" t="str">
        <f xml:space="preserve"> "." &amp; SUBSTITUTE(SUBSTITUTE(Tabelle4[[#This Row],[Spalte3]],"[",""),"]","")</f>
        <v>.</v>
      </c>
      <c r="U1727" t="str">
        <f>IF(Tabelle4[[#This Row],[Spalte5]]="BOOL","BOOL",
IF(Tabelle4[[#This Row],[Spalte5]]="DEZ+/-",
IF(P1728-Tabelle4[[#This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7" s="4" t="e">
        <f>IF(Tabelle4[[#This Row],[Spalte5]] = "BOOL","0.1",P1728-Tabelle4[[#This Row],[byte]])</f>
        <v>#VALUE!</v>
      </c>
    </row>
    <row r="1728" spans="15:22" x14ac:dyDescent="0.25">
      <c r="O1728" t="e">
        <f>MID(LEFT(Tabelle4[[#This Row],[Spalte4]],SEARCH(".",Tabelle4[[#This Row],[Spalte4]],1)-1),SEARCH("DB",Tabelle4[[#This Row],[Spalte4]],1),20)</f>
        <v>#VALUE!</v>
      </c>
      <c r="P17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8" s="2" t="str">
        <f>IF(ISNUMBER(SEARCH(".",RIGHT(Tabelle4[[#This Row],[Spalte4]],2),1)),RIGHT(Tabelle4[[#This Row],[Spalte4]],1),"")</f>
        <v/>
      </c>
      <c r="R1728" t="e">
        <f>_xlfn.TEXTJOIN(" ",FALSE,Tabelle4[[#This Row],[H]],_xlfn.TEXTJOIN(".",TRUE,Tabelle4[[#This Row],[byte]],Tabelle4[[#This Row],[bit]]))</f>
        <v>#VALUE!</v>
      </c>
      <c r="S1728" t="str">
        <f xml:space="preserve"> "." &amp; SUBSTITUTE(SUBSTITUTE(Tabelle4[[#This Row],[Spalte3]],"[",""),"]","")</f>
        <v>.</v>
      </c>
      <c r="U1728" t="str">
        <f>IF(Tabelle4[[#This Row],[Spalte5]]="BOOL","BOOL",
IF(Tabelle4[[#This Row],[Spalte5]]="DEZ+/-",
IF(P1729-Tabelle4[[#This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8" s="4" t="e">
        <f>IF(Tabelle4[[#This Row],[Spalte5]] = "BOOL","0.1",P1729-Tabelle4[[#This Row],[byte]])</f>
        <v>#VALUE!</v>
      </c>
    </row>
    <row r="1729" spans="15:22" x14ac:dyDescent="0.25">
      <c r="O1729" t="e">
        <f>MID(LEFT(Tabelle4[[#This Row],[Spalte4]],SEARCH(".",Tabelle4[[#This Row],[Spalte4]],1)-1),SEARCH("DB",Tabelle4[[#This Row],[Spalte4]],1),20)</f>
        <v>#VALUE!</v>
      </c>
      <c r="P17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29" s="2" t="str">
        <f>IF(ISNUMBER(SEARCH(".",RIGHT(Tabelle4[[#This Row],[Spalte4]],2),1)),RIGHT(Tabelle4[[#This Row],[Spalte4]],1),"")</f>
        <v/>
      </c>
      <c r="R1729" t="e">
        <f>_xlfn.TEXTJOIN(" ",FALSE,Tabelle4[[#This Row],[H]],_xlfn.TEXTJOIN(".",TRUE,Tabelle4[[#This Row],[byte]],Tabelle4[[#This Row],[bit]]))</f>
        <v>#VALUE!</v>
      </c>
      <c r="S1729" t="str">
        <f xml:space="preserve"> "." &amp; SUBSTITUTE(SUBSTITUTE(Tabelle4[[#This Row],[Spalte3]],"[",""),"]","")</f>
        <v>.</v>
      </c>
      <c r="U1729" t="str">
        <f>IF(Tabelle4[[#This Row],[Spalte5]]="BOOL","BOOL",
IF(Tabelle4[[#This Row],[Spalte5]]="DEZ+/-",
IF(P1730-Tabelle4[[#This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29" s="4" t="e">
        <f>IF(Tabelle4[[#This Row],[Spalte5]] = "BOOL","0.1",P1730-Tabelle4[[#This Row],[byte]])</f>
        <v>#VALUE!</v>
      </c>
    </row>
    <row r="1730" spans="15:22" x14ac:dyDescent="0.25">
      <c r="O1730" t="e">
        <f>MID(LEFT(Tabelle4[[#This Row],[Spalte4]],SEARCH(".",Tabelle4[[#This Row],[Spalte4]],1)-1),SEARCH("DB",Tabelle4[[#This Row],[Spalte4]],1),20)</f>
        <v>#VALUE!</v>
      </c>
      <c r="P17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0" s="2" t="str">
        <f>IF(ISNUMBER(SEARCH(".",RIGHT(Tabelle4[[#This Row],[Spalte4]],2),1)),RIGHT(Tabelle4[[#This Row],[Spalte4]],1),"")</f>
        <v/>
      </c>
      <c r="R1730" t="e">
        <f>_xlfn.TEXTJOIN(" ",FALSE,Tabelle4[[#This Row],[H]],_xlfn.TEXTJOIN(".",TRUE,Tabelle4[[#This Row],[byte]],Tabelle4[[#This Row],[bit]]))</f>
        <v>#VALUE!</v>
      </c>
      <c r="S1730" t="str">
        <f xml:space="preserve"> "." &amp; SUBSTITUTE(SUBSTITUTE(Tabelle4[[#This Row],[Spalte3]],"[",""),"]","")</f>
        <v>.</v>
      </c>
      <c r="U1730" t="str">
        <f>IF(Tabelle4[[#This Row],[Spalte5]]="BOOL","BOOL",
IF(Tabelle4[[#This Row],[Spalte5]]="DEZ+/-",
IF(P1731-Tabelle4[[#This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0" s="4" t="e">
        <f>IF(Tabelle4[[#This Row],[Spalte5]] = "BOOL","0.1",P1731-Tabelle4[[#This Row],[byte]])</f>
        <v>#VALUE!</v>
      </c>
    </row>
    <row r="1731" spans="15:22" x14ac:dyDescent="0.25">
      <c r="O1731" t="e">
        <f>MID(LEFT(Tabelle4[[#This Row],[Spalte4]],SEARCH(".",Tabelle4[[#This Row],[Spalte4]],1)-1),SEARCH("DB",Tabelle4[[#This Row],[Spalte4]],1),20)</f>
        <v>#VALUE!</v>
      </c>
      <c r="P17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1" s="2" t="str">
        <f>IF(ISNUMBER(SEARCH(".",RIGHT(Tabelle4[[#This Row],[Spalte4]],2),1)),RIGHT(Tabelle4[[#This Row],[Spalte4]],1),"")</f>
        <v/>
      </c>
      <c r="R1731" t="e">
        <f>_xlfn.TEXTJOIN(" ",FALSE,Tabelle4[[#This Row],[H]],_xlfn.TEXTJOIN(".",TRUE,Tabelle4[[#This Row],[byte]],Tabelle4[[#This Row],[bit]]))</f>
        <v>#VALUE!</v>
      </c>
      <c r="S1731" t="str">
        <f xml:space="preserve"> "." &amp; SUBSTITUTE(SUBSTITUTE(Tabelle4[[#This Row],[Spalte3]],"[",""),"]","")</f>
        <v>.</v>
      </c>
      <c r="U1731" t="str">
        <f>IF(Tabelle4[[#This Row],[Spalte5]]="BOOL","BOOL",
IF(Tabelle4[[#This Row],[Spalte5]]="DEZ+/-",
IF(P1732-Tabelle4[[#This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1" s="4" t="e">
        <f>IF(Tabelle4[[#This Row],[Spalte5]] = "BOOL","0.1",P1732-Tabelle4[[#This Row],[byte]])</f>
        <v>#VALUE!</v>
      </c>
    </row>
    <row r="1732" spans="15:22" x14ac:dyDescent="0.25">
      <c r="O1732" t="e">
        <f>MID(LEFT(Tabelle4[[#This Row],[Spalte4]],SEARCH(".",Tabelle4[[#This Row],[Spalte4]],1)-1),SEARCH("DB",Tabelle4[[#This Row],[Spalte4]],1),20)</f>
        <v>#VALUE!</v>
      </c>
      <c r="P17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2" s="2" t="str">
        <f>IF(ISNUMBER(SEARCH(".",RIGHT(Tabelle4[[#This Row],[Spalte4]],2),1)),RIGHT(Tabelle4[[#This Row],[Spalte4]],1),"")</f>
        <v/>
      </c>
      <c r="R1732" t="e">
        <f>_xlfn.TEXTJOIN(" ",FALSE,Tabelle4[[#This Row],[H]],_xlfn.TEXTJOIN(".",TRUE,Tabelle4[[#This Row],[byte]],Tabelle4[[#This Row],[bit]]))</f>
        <v>#VALUE!</v>
      </c>
      <c r="S1732" t="str">
        <f xml:space="preserve"> "." &amp; SUBSTITUTE(SUBSTITUTE(Tabelle4[[#This Row],[Spalte3]],"[",""),"]","")</f>
        <v>.</v>
      </c>
      <c r="U1732" t="str">
        <f>IF(Tabelle4[[#This Row],[Spalte5]]="BOOL","BOOL",
IF(Tabelle4[[#This Row],[Spalte5]]="DEZ+/-",
IF(P1733-Tabelle4[[#This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2" s="4" t="e">
        <f>IF(Tabelle4[[#This Row],[Spalte5]] = "BOOL","0.1",P1733-Tabelle4[[#This Row],[byte]])</f>
        <v>#VALUE!</v>
      </c>
    </row>
    <row r="1733" spans="15:22" x14ac:dyDescent="0.25">
      <c r="O1733" t="e">
        <f>MID(LEFT(Tabelle4[[#This Row],[Spalte4]],SEARCH(".",Tabelle4[[#This Row],[Spalte4]],1)-1),SEARCH("DB",Tabelle4[[#This Row],[Spalte4]],1),20)</f>
        <v>#VALUE!</v>
      </c>
      <c r="P17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3" s="2" t="str">
        <f>IF(ISNUMBER(SEARCH(".",RIGHT(Tabelle4[[#This Row],[Spalte4]],2),1)),RIGHT(Tabelle4[[#This Row],[Spalte4]],1),"")</f>
        <v/>
      </c>
      <c r="R1733" t="e">
        <f>_xlfn.TEXTJOIN(" ",FALSE,Tabelle4[[#This Row],[H]],_xlfn.TEXTJOIN(".",TRUE,Tabelle4[[#This Row],[byte]],Tabelle4[[#This Row],[bit]]))</f>
        <v>#VALUE!</v>
      </c>
      <c r="S1733" t="str">
        <f xml:space="preserve"> "." &amp; SUBSTITUTE(SUBSTITUTE(Tabelle4[[#This Row],[Spalte3]],"[",""),"]","")</f>
        <v>.</v>
      </c>
      <c r="U1733" t="str">
        <f>IF(Tabelle4[[#This Row],[Spalte5]]="BOOL","BOOL",
IF(Tabelle4[[#This Row],[Spalte5]]="DEZ+/-",
IF(P1734-Tabelle4[[#This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3" s="4" t="e">
        <f>IF(Tabelle4[[#This Row],[Spalte5]] = "BOOL","0.1",P1734-Tabelle4[[#This Row],[byte]])</f>
        <v>#VALUE!</v>
      </c>
    </row>
    <row r="1734" spans="15:22" x14ac:dyDescent="0.25">
      <c r="O1734" t="e">
        <f>MID(LEFT(Tabelle4[[#This Row],[Spalte4]],SEARCH(".",Tabelle4[[#This Row],[Spalte4]],1)-1),SEARCH("DB",Tabelle4[[#This Row],[Spalte4]],1),20)</f>
        <v>#VALUE!</v>
      </c>
      <c r="P17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4" s="2" t="str">
        <f>IF(ISNUMBER(SEARCH(".",RIGHT(Tabelle4[[#This Row],[Spalte4]],2),1)),RIGHT(Tabelle4[[#This Row],[Spalte4]],1),"")</f>
        <v/>
      </c>
      <c r="R1734" t="e">
        <f>_xlfn.TEXTJOIN(" ",FALSE,Tabelle4[[#This Row],[H]],_xlfn.TEXTJOIN(".",TRUE,Tabelle4[[#This Row],[byte]],Tabelle4[[#This Row],[bit]]))</f>
        <v>#VALUE!</v>
      </c>
      <c r="S1734" t="str">
        <f xml:space="preserve"> "." &amp; SUBSTITUTE(SUBSTITUTE(Tabelle4[[#This Row],[Spalte3]],"[",""),"]","")</f>
        <v>.</v>
      </c>
      <c r="U1734" t="str">
        <f>IF(Tabelle4[[#This Row],[Spalte5]]="BOOL","BOOL",
IF(Tabelle4[[#This Row],[Spalte5]]="DEZ+/-",
IF(P1735-Tabelle4[[#This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4" s="4" t="e">
        <f>IF(Tabelle4[[#This Row],[Spalte5]] = "BOOL","0.1",P1735-Tabelle4[[#This Row],[byte]])</f>
        <v>#VALUE!</v>
      </c>
    </row>
    <row r="1735" spans="15:22" x14ac:dyDescent="0.25">
      <c r="O1735" t="e">
        <f>MID(LEFT(Tabelle4[[#This Row],[Spalte4]],SEARCH(".",Tabelle4[[#This Row],[Spalte4]],1)-1),SEARCH("DB",Tabelle4[[#This Row],[Spalte4]],1),20)</f>
        <v>#VALUE!</v>
      </c>
      <c r="P17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5" s="2" t="str">
        <f>IF(ISNUMBER(SEARCH(".",RIGHT(Tabelle4[[#This Row],[Spalte4]],2),1)),RIGHT(Tabelle4[[#This Row],[Spalte4]],1),"")</f>
        <v/>
      </c>
      <c r="R1735" t="e">
        <f>_xlfn.TEXTJOIN(" ",FALSE,Tabelle4[[#This Row],[H]],_xlfn.TEXTJOIN(".",TRUE,Tabelle4[[#This Row],[byte]],Tabelle4[[#This Row],[bit]]))</f>
        <v>#VALUE!</v>
      </c>
      <c r="S1735" t="str">
        <f xml:space="preserve"> "." &amp; SUBSTITUTE(SUBSTITUTE(Tabelle4[[#This Row],[Spalte3]],"[",""),"]","")</f>
        <v>.</v>
      </c>
      <c r="U1735" t="str">
        <f>IF(Tabelle4[[#This Row],[Spalte5]]="BOOL","BOOL",
IF(Tabelle4[[#This Row],[Spalte5]]="DEZ+/-",
IF(P1736-Tabelle4[[#This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5" s="4" t="e">
        <f>IF(Tabelle4[[#This Row],[Spalte5]] = "BOOL","0.1",P1736-Tabelle4[[#This Row],[byte]])</f>
        <v>#VALUE!</v>
      </c>
    </row>
    <row r="1736" spans="15:22" x14ac:dyDescent="0.25">
      <c r="O1736" t="e">
        <f>MID(LEFT(Tabelle4[[#This Row],[Spalte4]],SEARCH(".",Tabelle4[[#This Row],[Spalte4]],1)-1),SEARCH("DB",Tabelle4[[#This Row],[Spalte4]],1),20)</f>
        <v>#VALUE!</v>
      </c>
      <c r="P17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6" s="2" t="str">
        <f>IF(ISNUMBER(SEARCH(".",RIGHT(Tabelle4[[#This Row],[Spalte4]],2),1)),RIGHT(Tabelle4[[#This Row],[Spalte4]],1),"")</f>
        <v/>
      </c>
      <c r="R1736" t="e">
        <f>_xlfn.TEXTJOIN(" ",FALSE,Tabelle4[[#This Row],[H]],_xlfn.TEXTJOIN(".",TRUE,Tabelle4[[#This Row],[byte]],Tabelle4[[#This Row],[bit]]))</f>
        <v>#VALUE!</v>
      </c>
      <c r="S1736" t="str">
        <f xml:space="preserve"> "." &amp; SUBSTITUTE(SUBSTITUTE(Tabelle4[[#This Row],[Spalte3]],"[",""),"]","")</f>
        <v>.</v>
      </c>
      <c r="U1736" t="str">
        <f>IF(Tabelle4[[#This Row],[Spalte5]]="BOOL","BOOL",
IF(Tabelle4[[#This Row],[Spalte5]]="DEZ+/-",
IF(P1737-Tabelle4[[#This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6" s="4" t="e">
        <f>IF(Tabelle4[[#This Row],[Spalte5]] = "BOOL","0.1",P1737-Tabelle4[[#This Row],[byte]])</f>
        <v>#VALUE!</v>
      </c>
    </row>
    <row r="1737" spans="15:22" x14ac:dyDescent="0.25">
      <c r="O1737" t="e">
        <f>MID(LEFT(Tabelle4[[#This Row],[Spalte4]],SEARCH(".",Tabelle4[[#This Row],[Spalte4]],1)-1),SEARCH("DB",Tabelle4[[#This Row],[Spalte4]],1),20)</f>
        <v>#VALUE!</v>
      </c>
      <c r="P17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7" s="2" t="str">
        <f>IF(ISNUMBER(SEARCH(".",RIGHT(Tabelle4[[#This Row],[Spalte4]],2),1)),RIGHT(Tabelle4[[#This Row],[Spalte4]],1),"")</f>
        <v/>
      </c>
      <c r="R1737" t="e">
        <f>_xlfn.TEXTJOIN(" ",FALSE,Tabelle4[[#This Row],[H]],_xlfn.TEXTJOIN(".",TRUE,Tabelle4[[#This Row],[byte]],Tabelle4[[#This Row],[bit]]))</f>
        <v>#VALUE!</v>
      </c>
      <c r="S1737" t="str">
        <f xml:space="preserve"> "." &amp; SUBSTITUTE(SUBSTITUTE(Tabelle4[[#This Row],[Spalte3]],"[",""),"]","")</f>
        <v>.</v>
      </c>
      <c r="U1737" t="str">
        <f>IF(Tabelle4[[#This Row],[Spalte5]]="BOOL","BOOL",
IF(Tabelle4[[#This Row],[Spalte5]]="DEZ+/-",
IF(P1738-Tabelle4[[#This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7" s="4" t="e">
        <f>IF(Tabelle4[[#This Row],[Spalte5]] = "BOOL","0.1",P1738-Tabelle4[[#This Row],[byte]])</f>
        <v>#VALUE!</v>
      </c>
    </row>
    <row r="1738" spans="15:22" x14ac:dyDescent="0.25">
      <c r="O1738" t="e">
        <f>MID(LEFT(Tabelle4[[#This Row],[Spalte4]],SEARCH(".",Tabelle4[[#This Row],[Spalte4]],1)-1),SEARCH("DB",Tabelle4[[#This Row],[Spalte4]],1),20)</f>
        <v>#VALUE!</v>
      </c>
      <c r="P17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8" s="2" t="str">
        <f>IF(ISNUMBER(SEARCH(".",RIGHT(Tabelle4[[#This Row],[Spalte4]],2),1)),RIGHT(Tabelle4[[#This Row],[Spalte4]],1),"")</f>
        <v/>
      </c>
      <c r="R1738" t="e">
        <f>_xlfn.TEXTJOIN(" ",FALSE,Tabelle4[[#This Row],[H]],_xlfn.TEXTJOIN(".",TRUE,Tabelle4[[#This Row],[byte]],Tabelle4[[#This Row],[bit]]))</f>
        <v>#VALUE!</v>
      </c>
      <c r="S1738" t="str">
        <f xml:space="preserve"> "." &amp; SUBSTITUTE(SUBSTITUTE(Tabelle4[[#This Row],[Spalte3]],"[",""),"]","")</f>
        <v>.</v>
      </c>
      <c r="U1738" t="str">
        <f>IF(Tabelle4[[#This Row],[Spalte5]]="BOOL","BOOL",
IF(Tabelle4[[#This Row],[Spalte5]]="DEZ+/-",
IF(P1739-Tabelle4[[#This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8" s="4" t="e">
        <f>IF(Tabelle4[[#This Row],[Spalte5]] = "BOOL","0.1",P1739-Tabelle4[[#This Row],[byte]])</f>
        <v>#VALUE!</v>
      </c>
    </row>
    <row r="1739" spans="15:22" x14ac:dyDescent="0.25">
      <c r="O1739" t="e">
        <f>MID(LEFT(Tabelle4[[#This Row],[Spalte4]],SEARCH(".",Tabelle4[[#This Row],[Spalte4]],1)-1),SEARCH("DB",Tabelle4[[#This Row],[Spalte4]],1),20)</f>
        <v>#VALUE!</v>
      </c>
      <c r="P17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39" s="2" t="str">
        <f>IF(ISNUMBER(SEARCH(".",RIGHT(Tabelle4[[#This Row],[Spalte4]],2),1)),RIGHT(Tabelle4[[#This Row],[Spalte4]],1),"")</f>
        <v/>
      </c>
      <c r="R1739" t="e">
        <f>_xlfn.TEXTJOIN(" ",FALSE,Tabelle4[[#This Row],[H]],_xlfn.TEXTJOIN(".",TRUE,Tabelle4[[#This Row],[byte]],Tabelle4[[#This Row],[bit]]))</f>
        <v>#VALUE!</v>
      </c>
      <c r="S1739" t="str">
        <f xml:space="preserve"> "." &amp; SUBSTITUTE(SUBSTITUTE(Tabelle4[[#This Row],[Spalte3]],"[",""),"]","")</f>
        <v>.</v>
      </c>
      <c r="U1739" t="str">
        <f>IF(Tabelle4[[#This Row],[Spalte5]]="BOOL","BOOL",
IF(Tabelle4[[#This Row],[Spalte5]]="DEZ+/-",
IF(P1740-Tabelle4[[#This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39" s="4" t="e">
        <f>IF(Tabelle4[[#This Row],[Spalte5]] = "BOOL","0.1",P1740-Tabelle4[[#This Row],[byte]])</f>
        <v>#VALUE!</v>
      </c>
    </row>
    <row r="1740" spans="15:22" x14ac:dyDescent="0.25">
      <c r="O1740" t="e">
        <f>MID(LEFT(Tabelle4[[#This Row],[Spalte4]],SEARCH(".",Tabelle4[[#This Row],[Spalte4]],1)-1),SEARCH("DB",Tabelle4[[#This Row],[Spalte4]],1),20)</f>
        <v>#VALUE!</v>
      </c>
      <c r="P17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0" s="2" t="str">
        <f>IF(ISNUMBER(SEARCH(".",RIGHT(Tabelle4[[#This Row],[Spalte4]],2),1)),RIGHT(Tabelle4[[#This Row],[Spalte4]],1),"")</f>
        <v/>
      </c>
      <c r="R1740" t="e">
        <f>_xlfn.TEXTJOIN(" ",FALSE,Tabelle4[[#This Row],[H]],_xlfn.TEXTJOIN(".",TRUE,Tabelle4[[#This Row],[byte]],Tabelle4[[#This Row],[bit]]))</f>
        <v>#VALUE!</v>
      </c>
      <c r="S1740" t="str">
        <f xml:space="preserve"> "." &amp; SUBSTITUTE(SUBSTITUTE(Tabelle4[[#This Row],[Spalte3]],"[",""),"]","")</f>
        <v>.</v>
      </c>
      <c r="U1740" t="str">
        <f>IF(Tabelle4[[#This Row],[Spalte5]]="BOOL","BOOL",
IF(Tabelle4[[#This Row],[Spalte5]]="DEZ+/-",
IF(P1741-Tabelle4[[#This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0" s="4" t="e">
        <f>IF(Tabelle4[[#This Row],[Spalte5]] = "BOOL","0.1",P1741-Tabelle4[[#This Row],[byte]])</f>
        <v>#VALUE!</v>
      </c>
    </row>
    <row r="1741" spans="15:22" x14ac:dyDescent="0.25">
      <c r="O1741" t="e">
        <f>MID(LEFT(Tabelle4[[#This Row],[Spalte4]],SEARCH(".",Tabelle4[[#This Row],[Spalte4]],1)-1),SEARCH("DB",Tabelle4[[#This Row],[Spalte4]],1),20)</f>
        <v>#VALUE!</v>
      </c>
      <c r="P17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1" s="2" t="str">
        <f>IF(ISNUMBER(SEARCH(".",RIGHT(Tabelle4[[#This Row],[Spalte4]],2),1)),RIGHT(Tabelle4[[#This Row],[Spalte4]],1),"")</f>
        <v/>
      </c>
      <c r="R1741" t="e">
        <f>_xlfn.TEXTJOIN(" ",FALSE,Tabelle4[[#This Row],[H]],_xlfn.TEXTJOIN(".",TRUE,Tabelle4[[#This Row],[byte]],Tabelle4[[#This Row],[bit]]))</f>
        <v>#VALUE!</v>
      </c>
      <c r="S1741" t="str">
        <f xml:space="preserve"> "." &amp; SUBSTITUTE(SUBSTITUTE(Tabelle4[[#This Row],[Spalte3]],"[",""),"]","")</f>
        <v>.</v>
      </c>
      <c r="U1741" t="str">
        <f>IF(Tabelle4[[#This Row],[Spalte5]]="BOOL","BOOL",
IF(Tabelle4[[#This Row],[Spalte5]]="DEZ+/-",
IF(P1742-Tabelle4[[#This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1" s="4" t="e">
        <f>IF(Tabelle4[[#This Row],[Spalte5]] = "BOOL","0.1",P1742-Tabelle4[[#This Row],[byte]])</f>
        <v>#VALUE!</v>
      </c>
    </row>
    <row r="1742" spans="15:22" x14ac:dyDescent="0.25">
      <c r="O1742" t="e">
        <f>MID(LEFT(Tabelle4[[#This Row],[Spalte4]],SEARCH(".",Tabelle4[[#This Row],[Spalte4]],1)-1),SEARCH("DB",Tabelle4[[#This Row],[Spalte4]],1),20)</f>
        <v>#VALUE!</v>
      </c>
      <c r="P17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2" s="2" t="str">
        <f>IF(ISNUMBER(SEARCH(".",RIGHT(Tabelle4[[#This Row],[Spalte4]],2),1)),RIGHT(Tabelle4[[#This Row],[Spalte4]],1),"")</f>
        <v/>
      </c>
      <c r="R1742" t="e">
        <f>_xlfn.TEXTJOIN(" ",FALSE,Tabelle4[[#This Row],[H]],_xlfn.TEXTJOIN(".",TRUE,Tabelle4[[#This Row],[byte]],Tabelle4[[#This Row],[bit]]))</f>
        <v>#VALUE!</v>
      </c>
      <c r="S1742" t="str">
        <f xml:space="preserve"> "." &amp; SUBSTITUTE(SUBSTITUTE(Tabelle4[[#This Row],[Spalte3]],"[",""),"]","")</f>
        <v>.</v>
      </c>
      <c r="U1742" t="str">
        <f>IF(Tabelle4[[#This Row],[Spalte5]]="BOOL","BOOL",
IF(Tabelle4[[#This Row],[Spalte5]]="DEZ+/-",
IF(P1743-Tabelle4[[#This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2" s="4" t="e">
        <f>IF(Tabelle4[[#This Row],[Spalte5]] = "BOOL","0.1",P1743-Tabelle4[[#This Row],[byte]])</f>
        <v>#VALUE!</v>
      </c>
    </row>
    <row r="1743" spans="15:22" x14ac:dyDescent="0.25">
      <c r="O1743" t="e">
        <f>MID(LEFT(Tabelle4[[#This Row],[Spalte4]],SEARCH(".",Tabelle4[[#This Row],[Spalte4]],1)-1),SEARCH("DB",Tabelle4[[#This Row],[Spalte4]],1),20)</f>
        <v>#VALUE!</v>
      </c>
      <c r="P17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3" s="2" t="str">
        <f>IF(ISNUMBER(SEARCH(".",RIGHT(Tabelle4[[#This Row],[Spalte4]],2),1)),RIGHT(Tabelle4[[#This Row],[Spalte4]],1),"")</f>
        <v/>
      </c>
      <c r="R1743" t="e">
        <f>_xlfn.TEXTJOIN(" ",FALSE,Tabelle4[[#This Row],[H]],_xlfn.TEXTJOIN(".",TRUE,Tabelle4[[#This Row],[byte]],Tabelle4[[#This Row],[bit]]))</f>
        <v>#VALUE!</v>
      </c>
      <c r="S1743" t="str">
        <f xml:space="preserve"> "." &amp; SUBSTITUTE(SUBSTITUTE(Tabelle4[[#This Row],[Spalte3]],"[",""),"]","")</f>
        <v>.</v>
      </c>
      <c r="U1743" t="str">
        <f>IF(Tabelle4[[#This Row],[Spalte5]]="BOOL","BOOL",
IF(Tabelle4[[#This Row],[Spalte5]]="DEZ+/-",
IF(P1744-Tabelle4[[#This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3" s="4" t="e">
        <f>IF(Tabelle4[[#This Row],[Spalte5]] = "BOOL","0.1",P1744-Tabelle4[[#This Row],[byte]])</f>
        <v>#VALUE!</v>
      </c>
    </row>
    <row r="1744" spans="15:22" x14ac:dyDescent="0.25">
      <c r="O1744" t="e">
        <f>MID(LEFT(Tabelle4[[#This Row],[Spalte4]],SEARCH(".",Tabelle4[[#This Row],[Spalte4]],1)-1),SEARCH("DB",Tabelle4[[#This Row],[Spalte4]],1),20)</f>
        <v>#VALUE!</v>
      </c>
      <c r="P17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4" s="2" t="str">
        <f>IF(ISNUMBER(SEARCH(".",RIGHT(Tabelle4[[#This Row],[Spalte4]],2),1)),RIGHT(Tabelle4[[#This Row],[Spalte4]],1),"")</f>
        <v/>
      </c>
      <c r="R1744" t="e">
        <f>_xlfn.TEXTJOIN(" ",FALSE,Tabelle4[[#This Row],[H]],_xlfn.TEXTJOIN(".",TRUE,Tabelle4[[#This Row],[byte]],Tabelle4[[#This Row],[bit]]))</f>
        <v>#VALUE!</v>
      </c>
      <c r="S1744" t="str">
        <f xml:space="preserve"> "." &amp; SUBSTITUTE(SUBSTITUTE(Tabelle4[[#This Row],[Spalte3]],"[",""),"]","")</f>
        <v>.</v>
      </c>
      <c r="U1744" t="str">
        <f>IF(Tabelle4[[#This Row],[Spalte5]]="BOOL","BOOL",
IF(Tabelle4[[#This Row],[Spalte5]]="DEZ+/-",
IF(P1745-Tabelle4[[#This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4" s="4" t="e">
        <f>IF(Tabelle4[[#This Row],[Spalte5]] = "BOOL","0.1",P1745-Tabelle4[[#This Row],[byte]])</f>
        <v>#VALUE!</v>
      </c>
    </row>
    <row r="1745" spans="15:22" x14ac:dyDescent="0.25">
      <c r="O1745" t="e">
        <f>MID(LEFT(Tabelle4[[#This Row],[Spalte4]],SEARCH(".",Tabelle4[[#This Row],[Spalte4]],1)-1),SEARCH("DB",Tabelle4[[#This Row],[Spalte4]],1),20)</f>
        <v>#VALUE!</v>
      </c>
      <c r="P17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5" s="2" t="str">
        <f>IF(ISNUMBER(SEARCH(".",RIGHT(Tabelle4[[#This Row],[Spalte4]],2),1)),RIGHT(Tabelle4[[#This Row],[Spalte4]],1),"")</f>
        <v/>
      </c>
      <c r="R1745" t="e">
        <f>_xlfn.TEXTJOIN(" ",FALSE,Tabelle4[[#This Row],[H]],_xlfn.TEXTJOIN(".",TRUE,Tabelle4[[#This Row],[byte]],Tabelle4[[#This Row],[bit]]))</f>
        <v>#VALUE!</v>
      </c>
      <c r="S1745" t="str">
        <f xml:space="preserve"> "." &amp; SUBSTITUTE(SUBSTITUTE(Tabelle4[[#This Row],[Spalte3]],"[",""),"]","")</f>
        <v>.</v>
      </c>
      <c r="U1745" t="str">
        <f>IF(Tabelle4[[#This Row],[Spalte5]]="BOOL","BOOL",
IF(Tabelle4[[#This Row],[Spalte5]]="DEZ+/-",
IF(P1746-Tabelle4[[#This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5" s="4" t="e">
        <f>IF(Tabelle4[[#This Row],[Spalte5]] = "BOOL","0.1",P1746-Tabelle4[[#This Row],[byte]])</f>
        <v>#VALUE!</v>
      </c>
    </row>
    <row r="1746" spans="15:22" x14ac:dyDescent="0.25">
      <c r="O1746" t="e">
        <f>MID(LEFT(Tabelle4[[#This Row],[Spalte4]],SEARCH(".",Tabelle4[[#This Row],[Spalte4]],1)-1),SEARCH("DB",Tabelle4[[#This Row],[Spalte4]],1),20)</f>
        <v>#VALUE!</v>
      </c>
      <c r="P17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6" s="2" t="str">
        <f>IF(ISNUMBER(SEARCH(".",RIGHT(Tabelle4[[#This Row],[Spalte4]],2),1)),RIGHT(Tabelle4[[#This Row],[Spalte4]],1),"")</f>
        <v/>
      </c>
      <c r="R1746" t="e">
        <f>_xlfn.TEXTJOIN(" ",FALSE,Tabelle4[[#This Row],[H]],_xlfn.TEXTJOIN(".",TRUE,Tabelle4[[#This Row],[byte]],Tabelle4[[#This Row],[bit]]))</f>
        <v>#VALUE!</v>
      </c>
      <c r="S1746" t="str">
        <f xml:space="preserve"> "." &amp; SUBSTITUTE(SUBSTITUTE(Tabelle4[[#This Row],[Spalte3]],"[",""),"]","")</f>
        <v>.</v>
      </c>
      <c r="U1746" t="str">
        <f>IF(Tabelle4[[#This Row],[Spalte5]]="BOOL","BOOL",
IF(Tabelle4[[#This Row],[Spalte5]]="DEZ+/-",
IF(P1747-Tabelle4[[#This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6" s="4" t="e">
        <f>IF(Tabelle4[[#This Row],[Spalte5]] = "BOOL","0.1",P1747-Tabelle4[[#This Row],[byte]])</f>
        <v>#VALUE!</v>
      </c>
    </row>
    <row r="1747" spans="15:22" x14ac:dyDescent="0.25">
      <c r="O1747" t="e">
        <f>MID(LEFT(Tabelle4[[#This Row],[Spalte4]],SEARCH(".",Tabelle4[[#This Row],[Spalte4]],1)-1),SEARCH("DB",Tabelle4[[#This Row],[Spalte4]],1),20)</f>
        <v>#VALUE!</v>
      </c>
      <c r="P17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7" s="2" t="str">
        <f>IF(ISNUMBER(SEARCH(".",RIGHT(Tabelle4[[#This Row],[Spalte4]],2),1)),RIGHT(Tabelle4[[#This Row],[Spalte4]],1),"")</f>
        <v/>
      </c>
      <c r="R1747" t="e">
        <f>_xlfn.TEXTJOIN(" ",FALSE,Tabelle4[[#This Row],[H]],_xlfn.TEXTJOIN(".",TRUE,Tabelle4[[#This Row],[byte]],Tabelle4[[#This Row],[bit]]))</f>
        <v>#VALUE!</v>
      </c>
      <c r="S1747" t="str">
        <f xml:space="preserve"> "." &amp; SUBSTITUTE(SUBSTITUTE(Tabelle4[[#This Row],[Spalte3]],"[",""),"]","")</f>
        <v>.</v>
      </c>
      <c r="U1747" t="str">
        <f>IF(Tabelle4[[#This Row],[Spalte5]]="BOOL","BOOL",
IF(Tabelle4[[#This Row],[Spalte5]]="DEZ+/-",
IF(P1748-Tabelle4[[#This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7" s="4" t="e">
        <f>IF(Tabelle4[[#This Row],[Spalte5]] = "BOOL","0.1",P1748-Tabelle4[[#This Row],[byte]])</f>
        <v>#VALUE!</v>
      </c>
    </row>
    <row r="1748" spans="15:22" x14ac:dyDescent="0.25">
      <c r="O1748" t="e">
        <f>MID(LEFT(Tabelle4[[#This Row],[Spalte4]],SEARCH(".",Tabelle4[[#This Row],[Spalte4]],1)-1),SEARCH("DB",Tabelle4[[#This Row],[Spalte4]],1),20)</f>
        <v>#VALUE!</v>
      </c>
      <c r="P17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8" s="2" t="str">
        <f>IF(ISNUMBER(SEARCH(".",RIGHT(Tabelle4[[#This Row],[Spalte4]],2),1)),RIGHT(Tabelle4[[#This Row],[Spalte4]],1),"")</f>
        <v/>
      </c>
      <c r="R1748" t="e">
        <f>_xlfn.TEXTJOIN(" ",FALSE,Tabelle4[[#This Row],[H]],_xlfn.TEXTJOIN(".",TRUE,Tabelle4[[#This Row],[byte]],Tabelle4[[#This Row],[bit]]))</f>
        <v>#VALUE!</v>
      </c>
      <c r="S1748" t="str">
        <f xml:space="preserve"> "." &amp; SUBSTITUTE(SUBSTITUTE(Tabelle4[[#This Row],[Spalte3]],"[",""),"]","")</f>
        <v>.</v>
      </c>
      <c r="U1748" t="str">
        <f>IF(Tabelle4[[#This Row],[Spalte5]]="BOOL","BOOL",
IF(Tabelle4[[#This Row],[Spalte5]]="DEZ+/-",
IF(P1749-Tabelle4[[#This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8" s="4" t="e">
        <f>IF(Tabelle4[[#This Row],[Spalte5]] = "BOOL","0.1",P1749-Tabelle4[[#This Row],[byte]])</f>
        <v>#VALUE!</v>
      </c>
    </row>
    <row r="1749" spans="15:22" x14ac:dyDescent="0.25">
      <c r="O1749" t="e">
        <f>MID(LEFT(Tabelle4[[#This Row],[Spalte4]],SEARCH(".",Tabelle4[[#This Row],[Spalte4]],1)-1),SEARCH("DB",Tabelle4[[#This Row],[Spalte4]],1),20)</f>
        <v>#VALUE!</v>
      </c>
      <c r="P17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49" s="2" t="str">
        <f>IF(ISNUMBER(SEARCH(".",RIGHT(Tabelle4[[#This Row],[Spalte4]],2),1)),RIGHT(Tabelle4[[#This Row],[Spalte4]],1),"")</f>
        <v/>
      </c>
      <c r="R1749" t="e">
        <f>_xlfn.TEXTJOIN(" ",FALSE,Tabelle4[[#This Row],[H]],_xlfn.TEXTJOIN(".",TRUE,Tabelle4[[#This Row],[byte]],Tabelle4[[#This Row],[bit]]))</f>
        <v>#VALUE!</v>
      </c>
      <c r="S1749" t="str">
        <f xml:space="preserve"> "." &amp; SUBSTITUTE(SUBSTITUTE(Tabelle4[[#This Row],[Spalte3]],"[",""),"]","")</f>
        <v>.</v>
      </c>
      <c r="U1749" t="str">
        <f>IF(Tabelle4[[#This Row],[Spalte5]]="BOOL","BOOL",
IF(Tabelle4[[#This Row],[Spalte5]]="DEZ+/-",
IF(P1750-Tabelle4[[#This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49" s="4" t="e">
        <f>IF(Tabelle4[[#This Row],[Spalte5]] = "BOOL","0.1",P1750-Tabelle4[[#This Row],[byte]])</f>
        <v>#VALUE!</v>
      </c>
    </row>
    <row r="1750" spans="15:22" x14ac:dyDescent="0.25">
      <c r="O1750" t="e">
        <f>MID(LEFT(Tabelle4[[#This Row],[Spalte4]],SEARCH(".",Tabelle4[[#This Row],[Spalte4]],1)-1),SEARCH("DB",Tabelle4[[#This Row],[Spalte4]],1),20)</f>
        <v>#VALUE!</v>
      </c>
      <c r="P17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0" s="2" t="str">
        <f>IF(ISNUMBER(SEARCH(".",RIGHT(Tabelle4[[#This Row],[Spalte4]],2),1)),RIGHT(Tabelle4[[#This Row],[Spalte4]],1),"")</f>
        <v/>
      </c>
      <c r="R1750" t="e">
        <f>_xlfn.TEXTJOIN(" ",FALSE,Tabelle4[[#This Row],[H]],_xlfn.TEXTJOIN(".",TRUE,Tabelle4[[#This Row],[byte]],Tabelle4[[#This Row],[bit]]))</f>
        <v>#VALUE!</v>
      </c>
      <c r="S1750" t="str">
        <f xml:space="preserve"> "." &amp; SUBSTITUTE(SUBSTITUTE(Tabelle4[[#This Row],[Spalte3]],"[",""),"]","")</f>
        <v>.</v>
      </c>
      <c r="U1750" t="str">
        <f>IF(Tabelle4[[#This Row],[Spalte5]]="BOOL","BOOL",
IF(Tabelle4[[#This Row],[Spalte5]]="DEZ+/-",
IF(P1751-Tabelle4[[#This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0" s="4" t="e">
        <f>IF(Tabelle4[[#This Row],[Spalte5]] = "BOOL","0.1",P1751-Tabelle4[[#This Row],[byte]])</f>
        <v>#VALUE!</v>
      </c>
    </row>
    <row r="1751" spans="15:22" x14ac:dyDescent="0.25">
      <c r="O1751" t="e">
        <f>MID(LEFT(Tabelle4[[#This Row],[Spalte4]],SEARCH(".",Tabelle4[[#This Row],[Spalte4]],1)-1),SEARCH("DB",Tabelle4[[#This Row],[Spalte4]],1),20)</f>
        <v>#VALUE!</v>
      </c>
      <c r="P17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1" s="2" t="str">
        <f>IF(ISNUMBER(SEARCH(".",RIGHT(Tabelle4[[#This Row],[Spalte4]],2),1)),RIGHT(Tabelle4[[#This Row],[Spalte4]],1),"")</f>
        <v/>
      </c>
      <c r="R1751" t="e">
        <f>_xlfn.TEXTJOIN(" ",FALSE,Tabelle4[[#This Row],[H]],_xlfn.TEXTJOIN(".",TRUE,Tabelle4[[#This Row],[byte]],Tabelle4[[#This Row],[bit]]))</f>
        <v>#VALUE!</v>
      </c>
      <c r="S1751" t="str">
        <f xml:space="preserve"> "." &amp; SUBSTITUTE(SUBSTITUTE(Tabelle4[[#This Row],[Spalte3]],"[",""),"]","")</f>
        <v>.</v>
      </c>
      <c r="U1751" t="str">
        <f>IF(Tabelle4[[#This Row],[Spalte5]]="BOOL","BOOL",
IF(Tabelle4[[#This Row],[Spalte5]]="DEZ+/-",
IF(P1752-Tabelle4[[#This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1" s="4" t="e">
        <f>IF(Tabelle4[[#This Row],[Spalte5]] = "BOOL","0.1",P1752-Tabelle4[[#This Row],[byte]])</f>
        <v>#VALUE!</v>
      </c>
    </row>
    <row r="1752" spans="15:22" x14ac:dyDescent="0.25">
      <c r="O1752" t="e">
        <f>MID(LEFT(Tabelle4[[#This Row],[Spalte4]],SEARCH(".",Tabelle4[[#This Row],[Spalte4]],1)-1),SEARCH("DB",Tabelle4[[#This Row],[Spalte4]],1),20)</f>
        <v>#VALUE!</v>
      </c>
      <c r="P17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2" s="2" t="str">
        <f>IF(ISNUMBER(SEARCH(".",RIGHT(Tabelle4[[#This Row],[Spalte4]],2),1)),RIGHT(Tabelle4[[#This Row],[Spalte4]],1),"")</f>
        <v/>
      </c>
      <c r="R1752" t="e">
        <f>_xlfn.TEXTJOIN(" ",FALSE,Tabelle4[[#This Row],[H]],_xlfn.TEXTJOIN(".",TRUE,Tabelle4[[#This Row],[byte]],Tabelle4[[#This Row],[bit]]))</f>
        <v>#VALUE!</v>
      </c>
      <c r="S1752" t="str">
        <f xml:space="preserve"> "." &amp; SUBSTITUTE(SUBSTITUTE(Tabelle4[[#This Row],[Spalte3]],"[",""),"]","")</f>
        <v>.</v>
      </c>
      <c r="U1752" t="str">
        <f>IF(Tabelle4[[#This Row],[Spalte5]]="BOOL","BOOL",
IF(Tabelle4[[#This Row],[Spalte5]]="DEZ+/-",
IF(P1753-Tabelle4[[#This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2" s="4" t="e">
        <f>IF(Tabelle4[[#This Row],[Spalte5]] = "BOOL","0.1",P1753-Tabelle4[[#This Row],[byte]])</f>
        <v>#VALUE!</v>
      </c>
    </row>
    <row r="1753" spans="15:22" x14ac:dyDescent="0.25">
      <c r="O1753" t="e">
        <f>MID(LEFT(Tabelle4[[#This Row],[Spalte4]],SEARCH(".",Tabelle4[[#This Row],[Spalte4]],1)-1),SEARCH("DB",Tabelle4[[#This Row],[Spalte4]],1),20)</f>
        <v>#VALUE!</v>
      </c>
      <c r="P17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3" s="2" t="str">
        <f>IF(ISNUMBER(SEARCH(".",RIGHT(Tabelle4[[#This Row],[Spalte4]],2),1)),RIGHT(Tabelle4[[#This Row],[Spalte4]],1),"")</f>
        <v/>
      </c>
      <c r="R1753" t="e">
        <f>_xlfn.TEXTJOIN(" ",FALSE,Tabelle4[[#This Row],[H]],_xlfn.TEXTJOIN(".",TRUE,Tabelle4[[#This Row],[byte]],Tabelle4[[#This Row],[bit]]))</f>
        <v>#VALUE!</v>
      </c>
      <c r="S1753" t="str">
        <f xml:space="preserve"> "." &amp; SUBSTITUTE(SUBSTITUTE(Tabelle4[[#This Row],[Spalte3]],"[",""),"]","")</f>
        <v>.</v>
      </c>
      <c r="U1753" t="str">
        <f>IF(Tabelle4[[#This Row],[Spalte5]]="BOOL","BOOL",
IF(Tabelle4[[#This Row],[Spalte5]]="DEZ+/-",
IF(P1754-Tabelle4[[#This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3" s="4" t="e">
        <f>IF(Tabelle4[[#This Row],[Spalte5]] = "BOOL","0.1",P1754-Tabelle4[[#This Row],[byte]])</f>
        <v>#VALUE!</v>
      </c>
    </row>
    <row r="1754" spans="15:22" x14ac:dyDescent="0.25">
      <c r="O1754" t="e">
        <f>MID(LEFT(Tabelle4[[#This Row],[Spalte4]],SEARCH(".",Tabelle4[[#This Row],[Spalte4]],1)-1),SEARCH("DB",Tabelle4[[#This Row],[Spalte4]],1),20)</f>
        <v>#VALUE!</v>
      </c>
      <c r="P17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4" s="2" t="str">
        <f>IF(ISNUMBER(SEARCH(".",RIGHT(Tabelle4[[#This Row],[Spalte4]],2),1)),RIGHT(Tabelle4[[#This Row],[Spalte4]],1),"")</f>
        <v/>
      </c>
      <c r="R1754" t="e">
        <f>_xlfn.TEXTJOIN(" ",FALSE,Tabelle4[[#This Row],[H]],_xlfn.TEXTJOIN(".",TRUE,Tabelle4[[#This Row],[byte]],Tabelle4[[#This Row],[bit]]))</f>
        <v>#VALUE!</v>
      </c>
      <c r="S1754" t="str">
        <f xml:space="preserve"> "." &amp; SUBSTITUTE(SUBSTITUTE(Tabelle4[[#This Row],[Spalte3]],"[",""),"]","")</f>
        <v>.</v>
      </c>
      <c r="U1754" t="str">
        <f>IF(Tabelle4[[#This Row],[Spalte5]]="BOOL","BOOL",
IF(Tabelle4[[#This Row],[Spalte5]]="DEZ+/-",
IF(P1755-Tabelle4[[#This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4" s="4" t="e">
        <f>IF(Tabelle4[[#This Row],[Spalte5]] = "BOOL","0.1",P1755-Tabelle4[[#This Row],[byte]])</f>
        <v>#VALUE!</v>
      </c>
    </row>
    <row r="1755" spans="15:22" x14ac:dyDescent="0.25">
      <c r="O1755" t="e">
        <f>MID(LEFT(Tabelle4[[#This Row],[Spalte4]],SEARCH(".",Tabelle4[[#This Row],[Spalte4]],1)-1),SEARCH("DB",Tabelle4[[#This Row],[Spalte4]],1),20)</f>
        <v>#VALUE!</v>
      </c>
      <c r="P17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5" s="2" t="str">
        <f>IF(ISNUMBER(SEARCH(".",RIGHT(Tabelle4[[#This Row],[Spalte4]],2),1)),RIGHT(Tabelle4[[#This Row],[Spalte4]],1),"")</f>
        <v/>
      </c>
      <c r="R1755" t="e">
        <f>_xlfn.TEXTJOIN(" ",FALSE,Tabelle4[[#This Row],[H]],_xlfn.TEXTJOIN(".",TRUE,Tabelle4[[#This Row],[byte]],Tabelle4[[#This Row],[bit]]))</f>
        <v>#VALUE!</v>
      </c>
      <c r="S1755" t="str">
        <f xml:space="preserve"> "." &amp; SUBSTITUTE(SUBSTITUTE(Tabelle4[[#This Row],[Spalte3]],"[",""),"]","")</f>
        <v>.</v>
      </c>
      <c r="U1755" t="str">
        <f>IF(Tabelle4[[#This Row],[Spalte5]]="BOOL","BOOL",
IF(Tabelle4[[#This Row],[Spalte5]]="DEZ+/-",
IF(P1756-Tabelle4[[#This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5" s="4" t="e">
        <f>IF(Tabelle4[[#This Row],[Spalte5]] = "BOOL","0.1",P1756-Tabelle4[[#This Row],[byte]])</f>
        <v>#VALUE!</v>
      </c>
    </row>
    <row r="1756" spans="15:22" x14ac:dyDescent="0.25">
      <c r="O1756" t="e">
        <f>MID(LEFT(Tabelle4[[#This Row],[Spalte4]],SEARCH(".",Tabelle4[[#This Row],[Spalte4]],1)-1),SEARCH("DB",Tabelle4[[#This Row],[Spalte4]],1),20)</f>
        <v>#VALUE!</v>
      </c>
      <c r="P17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6" s="2" t="str">
        <f>IF(ISNUMBER(SEARCH(".",RIGHT(Tabelle4[[#This Row],[Spalte4]],2),1)),RIGHT(Tabelle4[[#This Row],[Spalte4]],1),"")</f>
        <v/>
      </c>
      <c r="R1756" t="e">
        <f>_xlfn.TEXTJOIN(" ",FALSE,Tabelle4[[#This Row],[H]],_xlfn.TEXTJOIN(".",TRUE,Tabelle4[[#This Row],[byte]],Tabelle4[[#This Row],[bit]]))</f>
        <v>#VALUE!</v>
      </c>
      <c r="S1756" t="str">
        <f xml:space="preserve"> "." &amp; SUBSTITUTE(SUBSTITUTE(Tabelle4[[#This Row],[Spalte3]],"[",""),"]","")</f>
        <v>.</v>
      </c>
      <c r="U1756" t="str">
        <f>IF(Tabelle4[[#This Row],[Spalte5]]="BOOL","BOOL",
IF(Tabelle4[[#This Row],[Spalte5]]="DEZ+/-",
IF(P1757-Tabelle4[[#This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6" s="4" t="e">
        <f>IF(Tabelle4[[#This Row],[Spalte5]] = "BOOL","0.1",P1757-Tabelle4[[#This Row],[byte]])</f>
        <v>#VALUE!</v>
      </c>
    </row>
    <row r="1757" spans="15:22" x14ac:dyDescent="0.25">
      <c r="O1757" t="e">
        <f>MID(LEFT(Tabelle4[[#This Row],[Spalte4]],SEARCH(".",Tabelle4[[#This Row],[Spalte4]],1)-1),SEARCH("DB",Tabelle4[[#This Row],[Spalte4]],1),20)</f>
        <v>#VALUE!</v>
      </c>
      <c r="P17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7" s="2" t="str">
        <f>IF(ISNUMBER(SEARCH(".",RIGHT(Tabelle4[[#This Row],[Spalte4]],2),1)),RIGHT(Tabelle4[[#This Row],[Spalte4]],1),"")</f>
        <v/>
      </c>
      <c r="R1757" t="e">
        <f>_xlfn.TEXTJOIN(" ",FALSE,Tabelle4[[#This Row],[H]],_xlfn.TEXTJOIN(".",TRUE,Tabelle4[[#This Row],[byte]],Tabelle4[[#This Row],[bit]]))</f>
        <v>#VALUE!</v>
      </c>
      <c r="S1757" t="str">
        <f xml:space="preserve"> "." &amp; SUBSTITUTE(SUBSTITUTE(Tabelle4[[#This Row],[Spalte3]],"[",""),"]","")</f>
        <v>.</v>
      </c>
      <c r="U1757" t="str">
        <f>IF(Tabelle4[[#This Row],[Spalte5]]="BOOL","BOOL",
IF(Tabelle4[[#This Row],[Spalte5]]="DEZ+/-",
IF(P1758-Tabelle4[[#This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7" s="4" t="e">
        <f>IF(Tabelle4[[#This Row],[Spalte5]] = "BOOL","0.1",P1758-Tabelle4[[#This Row],[byte]])</f>
        <v>#VALUE!</v>
      </c>
    </row>
    <row r="1758" spans="15:22" x14ac:dyDescent="0.25">
      <c r="O1758" t="e">
        <f>MID(LEFT(Tabelle4[[#This Row],[Spalte4]],SEARCH(".",Tabelle4[[#This Row],[Spalte4]],1)-1),SEARCH("DB",Tabelle4[[#This Row],[Spalte4]],1),20)</f>
        <v>#VALUE!</v>
      </c>
      <c r="P17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8" s="2" t="str">
        <f>IF(ISNUMBER(SEARCH(".",RIGHT(Tabelle4[[#This Row],[Spalte4]],2),1)),RIGHT(Tabelle4[[#This Row],[Spalte4]],1),"")</f>
        <v/>
      </c>
      <c r="R1758" t="e">
        <f>_xlfn.TEXTJOIN(" ",FALSE,Tabelle4[[#This Row],[H]],_xlfn.TEXTJOIN(".",TRUE,Tabelle4[[#This Row],[byte]],Tabelle4[[#This Row],[bit]]))</f>
        <v>#VALUE!</v>
      </c>
      <c r="S1758" t="str">
        <f xml:space="preserve"> "." &amp; SUBSTITUTE(SUBSTITUTE(Tabelle4[[#This Row],[Spalte3]],"[",""),"]","")</f>
        <v>.</v>
      </c>
      <c r="U1758" t="str">
        <f>IF(Tabelle4[[#This Row],[Spalte5]]="BOOL","BOOL",
IF(Tabelle4[[#This Row],[Spalte5]]="DEZ+/-",
IF(P1759-Tabelle4[[#This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8" s="4" t="e">
        <f>IF(Tabelle4[[#This Row],[Spalte5]] = "BOOL","0.1",P1759-Tabelle4[[#This Row],[byte]])</f>
        <v>#VALUE!</v>
      </c>
    </row>
    <row r="1759" spans="15:22" x14ac:dyDescent="0.25">
      <c r="O1759" t="e">
        <f>MID(LEFT(Tabelle4[[#This Row],[Spalte4]],SEARCH(".",Tabelle4[[#This Row],[Spalte4]],1)-1),SEARCH("DB",Tabelle4[[#This Row],[Spalte4]],1),20)</f>
        <v>#VALUE!</v>
      </c>
      <c r="P17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59" s="2" t="str">
        <f>IF(ISNUMBER(SEARCH(".",RIGHT(Tabelle4[[#This Row],[Spalte4]],2),1)),RIGHT(Tabelle4[[#This Row],[Spalte4]],1),"")</f>
        <v/>
      </c>
      <c r="R1759" t="e">
        <f>_xlfn.TEXTJOIN(" ",FALSE,Tabelle4[[#This Row],[H]],_xlfn.TEXTJOIN(".",TRUE,Tabelle4[[#This Row],[byte]],Tabelle4[[#This Row],[bit]]))</f>
        <v>#VALUE!</v>
      </c>
      <c r="S1759" t="str">
        <f xml:space="preserve"> "." &amp; SUBSTITUTE(SUBSTITUTE(Tabelle4[[#This Row],[Spalte3]],"[",""),"]","")</f>
        <v>.</v>
      </c>
      <c r="U1759" t="str">
        <f>IF(Tabelle4[[#This Row],[Spalte5]]="BOOL","BOOL",
IF(Tabelle4[[#This Row],[Spalte5]]="DEZ+/-",
IF(P1760-Tabelle4[[#This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59" s="4" t="e">
        <f>IF(Tabelle4[[#This Row],[Spalte5]] = "BOOL","0.1",P1760-Tabelle4[[#This Row],[byte]])</f>
        <v>#VALUE!</v>
      </c>
    </row>
    <row r="1760" spans="15:22" x14ac:dyDescent="0.25">
      <c r="O1760" t="e">
        <f>MID(LEFT(Tabelle4[[#This Row],[Spalte4]],SEARCH(".",Tabelle4[[#This Row],[Spalte4]],1)-1),SEARCH("DB",Tabelle4[[#This Row],[Spalte4]],1),20)</f>
        <v>#VALUE!</v>
      </c>
      <c r="P17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0" s="2" t="str">
        <f>IF(ISNUMBER(SEARCH(".",RIGHT(Tabelle4[[#This Row],[Spalte4]],2),1)),RIGHT(Tabelle4[[#This Row],[Spalte4]],1),"")</f>
        <v/>
      </c>
      <c r="R1760" t="e">
        <f>_xlfn.TEXTJOIN(" ",FALSE,Tabelle4[[#This Row],[H]],_xlfn.TEXTJOIN(".",TRUE,Tabelle4[[#This Row],[byte]],Tabelle4[[#This Row],[bit]]))</f>
        <v>#VALUE!</v>
      </c>
      <c r="S1760" t="str">
        <f xml:space="preserve"> "." &amp; SUBSTITUTE(SUBSTITUTE(Tabelle4[[#This Row],[Spalte3]],"[",""),"]","")</f>
        <v>.</v>
      </c>
      <c r="U1760" t="str">
        <f>IF(Tabelle4[[#This Row],[Spalte5]]="BOOL","BOOL",
IF(Tabelle4[[#This Row],[Spalte5]]="DEZ+/-",
IF(P1761-Tabelle4[[#This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0" s="4" t="e">
        <f>IF(Tabelle4[[#This Row],[Spalte5]] = "BOOL","0.1",P1761-Tabelle4[[#This Row],[byte]])</f>
        <v>#VALUE!</v>
      </c>
    </row>
    <row r="1761" spans="15:22" x14ac:dyDescent="0.25">
      <c r="O1761" t="e">
        <f>MID(LEFT(Tabelle4[[#This Row],[Spalte4]],SEARCH(".",Tabelle4[[#This Row],[Spalte4]],1)-1),SEARCH("DB",Tabelle4[[#This Row],[Spalte4]],1),20)</f>
        <v>#VALUE!</v>
      </c>
      <c r="P17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1" s="2" t="str">
        <f>IF(ISNUMBER(SEARCH(".",RIGHT(Tabelle4[[#This Row],[Spalte4]],2),1)),RIGHT(Tabelle4[[#This Row],[Spalte4]],1),"")</f>
        <v/>
      </c>
      <c r="R1761" t="e">
        <f>_xlfn.TEXTJOIN(" ",FALSE,Tabelle4[[#This Row],[H]],_xlfn.TEXTJOIN(".",TRUE,Tabelle4[[#This Row],[byte]],Tabelle4[[#This Row],[bit]]))</f>
        <v>#VALUE!</v>
      </c>
      <c r="S1761" t="str">
        <f xml:space="preserve"> "." &amp; SUBSTITUTE(SUBSTITUTE(Tabelle4[[#This Row],[Spalte3]],"[",""),"]","")</f>
        <v>.</v>
      </c>
      <c r="U1761" t="str">
        <f>IF(Tabelle4[[#This Row],[Spalte5]]="BOOL","BOOL",
IF(Tabelle4[[#This Row],[Spalte5]]="DEZ+/-",
IF(P1762-Tabelle4[[#This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1" s="4" t="e">
        <f>IF(Tabelle4[[#This Row],[Spalte5]] = "BOOL","0.1",P1762-Tabelle4[[#This Row],[byte]])</f>
        <v>#VALUE!</v>
      </c>
    </row>
    <row r="1762" spans="15:22" x14ac:dyDescent="0.25">
      <c r="O1762" t="e">
        <f>MID(LEFT(Tabelle4[[#This Row],[Spalte4]],SEARCH(".",Tabelle4[[#This Row],[Spalte4]],1)-1),SEARCH("DB",Tabelle4[[#This Row],[Spalte4]],1),20)</f>
        <v>#VALUE!</v>
      </c>
      <c r="P17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2" s="2" t="str">
        <f>IF(ISNUMBER(SEARCH(".",RIGHT(Tabelle4[[#This Row],[Spalte4]],2),1)),RIGHT(Tabelle4[[#This Row],[Spalte4]],1),"")</f>
        <v/>
      </c>
      <c r="R1762" t="e">
        <f>_xlfn.TEXTJOIN(" ",FALSE,Tabelle4[[#This Row],[H]],_xlfn.TEXTJOIN(".",TRUE,Tabelle4[[#This Row],[byte]],Tabelle4[[#This Row],[bit]]))</f>
        <v>#VALUE!</v>
      </c>
      <c r="S1762" t="str">
        <f xml:space="preserve"> "." &amp; SUBSTITUTE(SUBSTITUTE(Tabelle4[[#This Row],[Spalte3]],"[",""),"]","")</f>
        <v>.</v>
      </c>
      <c r="U1762" t="str">
        <f>IF(Tabelle4[[#This Row],[Spalte5]]="BOOL","BOOL",
IF(Tabelle4[[#This Row],[Spalte5]]="DEZ+/-",
IF(P1763-Tabelle4[[#This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2" s="4" t="e">
        <f>IF(Tabelle4[[#This Row],[Spalte5]] = "BOOL","0.1",P1763-Tabelle4[[#This Row],[byte]])</f>
        <v>#VALUE!</v>
      </c>
    </row>
    <row r="1763" spans="15:22" x14ac:dyDescent="0.25">
      <c r="O1763" t="e">
        <f>MID(LEFT(Tabelle4[[#This Row],[Spalte4]],SEARCH(".",Tabelle4[[#This Row],[Spalte4]],1)-1),SEARCH("DB",Tabelle4[[#This Row],[Spalte4]],1),20)</f>
        <v>#VALUE!</v>
      </c>
      <c r="P17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3" s="2" t="str">
        <f>IF(ISNUMBER(SEARCH(".",RIGHT(Tabelle4[[#This Row],[Spalte4]],2),1)),RIGHT(Tabelle4[[#This Row],[Spalte4]],1),"")</f>
        <v/>
      </c>
      <c r="R1763" t="e">
        <f>_xlfn.TEXTJOIN(" ",FALSE,Tabelle4[[#This Row],[H]],_xlfn.TEXTJOIN(".",TRUE,Tabelle4[[#This Row],[byte]],Tabelle4[[#This Row],[bit]]))</f>
        <v>#VALUE!</v>
      </c>
      <c r="S1763" t="str">
        <f xml:space="preserve"> "." &amp; SUBSTITUTE(SUBSTITUTE(Tabelle4[[#This Row],[Spalte3]],"[",""),"]","")</f>
        <v>.</v>
      </c>
      <c r="U1763" t="str">
        <f>IF(Tabelle4[[#This Row],[Spalte5]]="BOOL","BOOL",
IF(Tabelle4[[#This Row],[Spalte5]]="DEZ+/-",
IF(P1764-Tabelle4[[#This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3" s="4" t="e">
        <f>IF(Tabelle4[[#This Row],[Spalte5]] = "BOOL","0.1",P1764-Tabelle4[[#This Row],[byte]])</f>
        <v>#VALUE!</v>
      </c>
    </row>
    <row r="1764" spans="15:22" x14ac:dyDescent="0.25">
      <c r="O1764" t="e">
        <f>MID(LEFT(Tabelle4[[#This Row],[Spalte4]],SEARCH(".",Tabelle4[[#This Row],[Spalte4]],1)-1),SEARCH("DB",Tabelle4[[#This Row],[Spalte4]],1),20)</f>
        <v>#VALUE!</v>
      </c>
      <c r="P17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4" s="2" t="str">
        <f>IF(ISNUMBER(SEARCH(".",RIGHT(Tabelle4[[#This Row],[Spalte4]],2),1)),RIGHT(Tabelle4[[#This Row],[Spalte4]],1),"")</f>
        <v/>
      </c>
      <c r="R1764" t="e">
        <f>_xlfn.TEXTJOIN(" ",FALSE,Tabelle4[[#This Row],[H]],_xlfn.TEXTJOIN(".",TRUE,Tabelle4[[#This Row],[byte]],Tabelle4[[#This Row],[bit]]))</f>
        <v>#VALUE!</v>
      </c>
      <c r="S1764" t="str">
        <f xml:space="preserve"> "." &amp; SUBSTITUTE(SUBSTITUTE(Tabelle4[[#This Row],[Spalte3]],"[",""),"]","")</f>
        <v>.</v>
      </c>
      <c r="U1764" t="str">
        <f>IF(Tabelle4[[#This Row],[Spalte5]]="BOOL","BOOL",
IF(Tabelle4[[#This Row],[Spalte5]]="DEZ+/-",
IF(P1765-Tabelle4[[#This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4" s="4" t="e">
        <f>IF(Tabelle4[[#This Row],[Spalte5]] = "BOOL","0.1",P1765-Tabelle4[[#This Row],[byte]])</f>
        <v>#VALUE!</v>
      </c>
    </row>
    <row r="1765" spans="15:22" x14ac:dyDescent="0.25">
      <c r="O1765" t="e">
        <f>MID(LEFT(Tabelle4[[#This Row],[Spalte4]],SEARCH(".",Tabelle4[[#This Row],[Spalte4]],1)-1),SEARCH("DB",Tabelle4[[#This Row],[Spalte4]],1),20)</f>
        <v>#VALUE!</v>
      </c>
      <c r="P17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5" s="2" t="str">
        <f>IF(ISNUMBER(SEARCH(".",RIGHT(Tabelle4[[#This Row],[Spalte4]],2),1)),RIGHT(Tabelle4[[#This Row],[Spalte4]],1),"")</f>
        <v/>
      </c>
      <c r="R1765" t="e">
        <f>_xlfn.TEXTJOIN(" ",FALSE,Tabelle4[[#This Row],[H]],_xlfn.TEXTJOIN(".",TRUE,Tabelle4[[#This Row],[byte]],Tabelle4[[#This Row],[bit]]))</f>
        <v>#VALUE!</v>
      </c>
      <c r="S1765" t="str">
        <f xml:space="preserve"> "." &amp; SUBSTITUTE(SUBSTITUTE(Tabelle4[[#This Row],[Spalte3]],"[",""),"]","")</f>
        <v>.</v>
      </c>
      <c r="U1765" t="str">
        <f>IF(Tabelle4[[#This Row],[Spalte5]]="BOOL","BOOL",
IF(Tabelle4[[#This Row],[Spalte5]]="DEZ+/-",
IF(P1766-Tabelle4[[#This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5" s="4" t="e">
        <f>IF(Tabelle4[[#This Row],[Spalte5]] = "BOOL","0.1",P1766-Tabelle4[[#This Row],[byte]])</f>
        <v>#VALUE!</v>
      </c>
    </row>
    <row r="1766" spans="15:22" x14ac:dyDescent="0.25">
      <c r="O1766" t="e">
        <f>MID(LEFT(Tabelle4[[#This Row],[Spalte4]],SEARCH(".",Tabelle4[[#This Row],[Spalte4]],1)-1),SEARCH("DB",Tabelle4[[#This Row],[Spalte4]],1),20)</f>
        <v>#VALUE!</v>
      </c>
      <c r="P17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6" s="2" t="str">
        <f>IF(ISNUMBER(SEARCH(".",RIGHT(Tabelle4[[#This Row],[Spalte4]],2),1)),RIGHT(Tabelle4[[#This Row],[Spalte4]],1),"")</f>
        <v/>
      </c>
      <c r="R1766" t="e">
        <f>_xlfn.TEXTJOIN(" ",FALSE,Tabelle4[[#This Row],[H]],_xlfn.TEXTJOIN(".",TRUE,Tabelle4[[#This Row],[byte]],Tabelle4[[#This Row],[bit]]))</f>
        <v>#VALUE!</v>
      </c>
      <c r="S1766" t="str">
        <f xml:space="preserve"> "." &amp; SUBSTITUTE(SUBSTITUTE(Tabelle4[[#This Row],[Spalte3]],"[",""),"]","")</f>
        <v>.</v>
      </c>
      <c r="U1766" t="str">
        <f>IF(Tabelle4[[#This Row],[Spalte5]]="BOOL","BOOL",
IF(Tabelle4[[#This Row],[Spalte5]]="DEZ+/-",
IF(P1767-Tabelle4[[#This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6" s="4" t="e">
        <f>IF(Tabelle4[[#This Row],[Spalte5]] = "BOOL","0.1",P1767-Tabelle4[[#This Row],[byte]])</f>
        <v>#VALUE!</v>
      </c>
    </row>
    <row r="1767" spans="15:22" x14ac:dyDescent="0.25">
      <c r="O1767" t="e">
        <f>MID(LEFT(Tabelle4[[#This Row],[Spalte4]],SEARCH(".",Tabelle4[[#This Row],[Spalte4]],1)-1),SEARCH("DB",Tabelle4[[#This Row],[Spalte4]],1),20)</f>
        <v>#VALUE!</v>
      </c>
      <c r="P17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7" s="2" t="str">
        <f>IF(ISNUMBER(SEARCH(".",RIGHT(Tabelle4[[#This Row],[Spalte4]],2),1)),RIGHT(Tabelle4[[#This Row],[Spalte4]],1),"")</f>
        <v/>
      </c>
      <c r="R1767" t="e">
        <f>_xlfn.TEXTJOIN(" ",FALSE,Tabelle4[[#This Row],[H]],_xlfn.TEXTJOIN(".",TRUE,Tabelle4[[#This Row],[byte]],Tabelle4[[#This Row],[bit]]))</f>
        <v>#VALUE!</v>
      </c>
      <c r="S1767" t="str">
        <f xml:space="preserve"> "." &amp; SUBSTITUTE(SUBSTITUTE(Tabelle4[[#This Row],[Spalte3]],"[",""),"]","")</f>
        <v>.</v>
      </c>
      <c r="U1767" t="str">
        <f>IF(Tabelle4[[#This Row],[Spalte5]]="BOOL","BOOL",
IF(Tabelle4[[#This Row],[Spalte5]]="DEZ+/-",
IF(P1768-Tabelle4[[#This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7" s="4" t="e">
        <f>IF(Tabelle4[[#This Row],[Spalte5]] = "BOOL","0.1",P1768-Tabelle4[[#This Row],[byte]])</f>
        <v>#VALUE!</v>
      </c>
    </row>
    <row r="1768" spans="15:22" x14ac:dyDescent="0.25">
      <c r="O1768" t="e">
        <f>MID(LEFT(Tabelle4[[#This Row],[Spalte4]],SEARCH(".",Tabelle4[[#This Row],[Spalte4]],1)-1),SEARCH("DB",Tabelle4[[#This Row],[Spalte4]],1),20)</f>
        <v>#VALUE!</v>
      </c>
      <c r="P17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8" s="2" t="str">
        <f>IF(ISNUMBER(SEARCH(".",RIGHT(Tabelle4[[#This Row],[Spalte4]],2),1)),RIGHT(Tabelle4[[#This Row],[Spalte4]],1),"")</f>
        <v/>
      </c>
      <c r="R1768" t="e">
        <f>_xlfn.TEXTJOIN(" ",FALSE,Tabelle4[[#This Row],[H]],_xlfn.TEXTJOIN(".",TRUE,Tabelle4[[#This Row],[byte]],Tabelle4[[#This Row],[bit]]))</f>
        <v>#VALUE!</v>
      </c>
      <c r="S1768" t="str">
        <f xml:space="preserve"> "." &amp; SUBSTITUTE(SUBSTITUTE(Tabelle4[[#This Row],[Spalte3]],"[",""),"]","")</f>
        <v>.</v>
      </c>
      <c r="U1768" t="str">
        <f>IF(Tabelle4[[#This Row],[Spalte5]]="BOOL","BOOL",
IF(Tabelle4[[#This Row],[Spalte5]]="DEZ+/-",
IF(P1769-Tabelle4[[#This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8" s="4" t="e">
        <f>IF(Tabelle4[[#This Row],[Spalte5]] = "BOOL","0.1",P1769-Tabelle4[[#This Row],[byte]])</f>
        <v>#VALUE!</v>
      </c>
    </row>
    <row r="1769" spans="15:22" x14ac:dyDescent="0.25">
      <c r="O1769" t="e">
        <f>MID(LEFT(Tabelle4[[#This Row],[Spalte4]],SEARCH(".",Tabelle4[[#This Row],[Spalte4]],1)-1),SEARCH("DB",Tabelle4[[#This Row],[Spalte4]],1),20)</f>
        <v>#VALUE!</v>
      </c>
      <c r="P17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69" s="2" t="str">
        <f>IF(ISNUMBER(SEARCH(".",RIGHT(Tabelle4[[#This Row],[Spalte4]],2),1)),RIGHT(Tabelle4[[#This Row],[Spalte4]],1),"")</f>
        <v/>
      </c>
      <c r="R1769" t="e">
        <f>_xlfn.TEXTJOIN(" ",FALSE,Tabelle4[[#This Row],[H]],_xlfn.TEXTJOIN(".",TRUE,Tabelle4[[#This Row],[byte]],Tabelle4[[#This Row],[bit]]))</f>
        <v>#VALUE!</v>
      </c>
      <c r="S1769" t="str">
        <f xml:space="preserve"> "." &amp; SUBSTITUTE(SUBSTITUTE(Tabelle4[[#This Row],[Spalte3]],"[",""),"]","")</f>
        <v>.</v>
      </c>
      <c r="U1769" t="str">
        <f>IF(Tabelle4[[#This Row],[Spalte5]]="BOOL","BOOL",
IF(Tabelle4[[#This Row],[Spalte5]]="DEZ+/-",
IF(P1770-Tabelle4[[#This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69" s="4" t="e">
        <f>IF(Tabelle4[[#This Row],[Spalte5]] = "BOOL","0.1",P1770-Tabelle4[[#This Row],[byte]])</f>
        <v>#VALUE!</v>
      </c>
    </row>
    <row r="1770" spans="15:22" x14ac:dyDescent="0.25">
      <c r="O1770" t="e">
        <f>MID(LEFT(Tabelle4[[#This Row],[Spalte4]],SEARCH(".",Tabelle4[[#This Row],[Spalte4]],1)-1),SEARCH("DB",Tabelle4[[#This Row],[Spalte4]],1),20)</f>
        <v>#VALUE!</v>
      </c>
      <c r="P17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0" s="2" t="str">
        <f>IF(ISNUMBER(SEARCH(".",RIGHT(Tabelle4[[#This Row],[Spalte4]],2),1)),RIGHT(Tabelle4[[#This Row],[Spalte4]],1),"")</f>
        <v/>
      </c>
      <c r="R1770" t="e">
        <f>_xlfn.TEXTJOIN(" ",FALSE,Tabelle4[[#This Row],[H]],_xlfn.TEXTJOIN(".",TRUE,Tabelle4[[#This Row],[byte]],Tabelle4[[#This Row],[bit]]))</f>
        <v>#VALUE!</v>
      </c>
      <c r="S1770" t="str">
        <f xml:space="preserve"> "." &amp; SUBSTITUTE(SUBSTITUTE(Tabelle4[[#This Row],[Spalte3]],"[",""),"]","")</f>
        <v>.</v>
      </c>
      <c r="U1770" t="str">
        <f>IF(Tabelle4[[#This Row],[Spalte5]]="BOOL","BOOL",
IF(Tabelle4[[#This Row],[Spalte5]]="DEZ+/-",
IF(P1771-Tabelle4[[#This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0" s="4" t="e">
        <f>IF(Tabelle4[[#This Row],[Spalte5]] = "BOOL","0.1",P1771-Tabelle4[[#This Row],[byte]])</f>
        <v>#VALUE!</v>
      </c>
    </row>
    <row r="1771" spans="15:22" x14ac:dyDescent="0.25">
      <c r="O1771" t="e">
        <f>MID(LEFT(Tabelle4[[#This Row],[Spalte4]],SEARCH(".",Tabelle4[[#This Row],[Spalte4]],1)-1),SEARCH("DB",Tabelle4[[#This Row],[Spalte4]],1),20)</f>
        <v>#VALUE!</v>
      </c>
      <c r="P17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1" s="2" t="str">
        <f>IF(ISNUMBER(SEARCH(".",RIGHT(Tabelle4[[#This Row],[Spalte4]],2),1)),RIGHT(Tabelle4[[#This Row],[Spalte4]],1),"")</f>
        <v/>
      </c>
      <c r="R1771" t="e">
        <f>_xlfn.TEXTJOIN(" ",FALSE,Tabelle4[[#This Row],[H]],_xlfn.TEXTJOIN(".",TRUE,Tabelle4[[#This Row],[byte]],Tabelle4[[#This Row],[bit]]))</f>
        <v>#VALUE!</v>
      </c>
      <c r="S1771" t="str">
        <f xml:space="preserve"> "." &amp; SUBSTITUTE(SUBSTITUTE(Tabelle4[[#This Row],[Spalte3]],"[",""),"]","")</f>
        <v>.</v>
      </c>
      <c r="U1771" t="str">
        <f>IF(Tabelle4[[#This Row],[Spalte5]]="BOOL","BOOL",
IF(Tabelle4[[#This Row],[Spalte5]]="DEZ+/-",
IF(P1772-Tabelle4[[#This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1" s="4" t="e">
        <f>IF(Tabelle4[[#This Row],[Spalte5]] = "BOOL","0.1",P1772-Tabelle4[[#This Row],[byte]])</f>
        <v>#VALUE!</v>
      </c>
    </row>
    <row r="1772" spans="15:22" x14ac:dyDescent="0.25">
      <c r="O1772" t="e">
        <f>MID(LEFT(Tabelle4[[#This Row],[Spalte4]],SEARCH(".",Tabelle4[[#This Row],[Spalte4]],1)-1),SEARCH("DB",Tabelle4[[#This Row],[Spalte4]],1),20)</f>
        <v>#VALUE!</v>
      </c>
      <c r="P17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2" s="2" t="str">
        <f>IF(ISNUMBER(SEARCH(".",RIGHT(Tabelle4[[#This Row],[Spalte4]],2),1)),RIGHT(Tabelle4[[#This Row],[Spalte4]],1),"")</f>
        <v/>
      </c>
      <c r="R1772" t="e">
        <f>_xlfn.TEXTJOIN(" ",FALSE,Tabelle4[[#This Row],[H]],_xlfn.TEXTJOIN(".",TRUE,Tabelle4[[#This Row],[byte]],Tabelle4[[#This Row],[bit]]))</f>
        <v>#VALUE!</v>
      </c>
      <c r="S1772" t="str">
        <f xml:space="preserve"> "." &amp; SUBSTITUTE(SUBSTITUTE(Tabelle4[[#This Row],[Spalte3]],"[",""),"]","")</f>
        <v>.</v>
      </c>
      <c r="U1772" t="str">
        <f>IF(Tabelle4[[#This Row],[Spalte5]]="BOOL","BOOL",
IF(Tabelle4[[#This Row],[Spalte5]]="DEZ+/-",
IF(P1773-Tabelle4[[#This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2" s="4" t="e">
        <f>IF(Tabelle4[[#This Row],[Spalte5]] = "BOOL","0.1",P1773-Tabelle4[[#This Row],[byte]])</f>
        <v>#VALUE!</v>
      </c>
    </row>
    <row r="1773" spans="15:22" x14ac:dyDescent="0.25">
      <c r="O1773" t="e">
        <f>MID(LEFT(Tabelle4[[#This Row],[Spalte4]],SEARCH(".",Tabelle4[[#This Row],[Spalte4]],1)-1),SEARCH("DB",Tabelle4[[#This Row],[Spalte4]],1),20)</f>
        <v>#VALUE!</v>
      </c>
      <c r="P17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3" s="2" t="str">
        <f>IF(ISNUMBER(SEARCH(".",RIGHT(Tabelle4[[#This Row],[Spalte4]],2),1)),RIGHT(Tabelle4[[#This Row],[Spalte4]],1),"")</f>
        <v/>
      </c>
      <c r="R1773" t="e">
        <f>_xlfn.TEXTJOIN(" ",FALSE,Tabelle4[[#This Row],[H]],_xlfn.TEXTJOIN(".",TRUE,Tabelle4[[#This Row],[byte]],Tabelle4[[#This Row],[bit]]))</f>
        <v>#VALUE!</v>
      </c>
      <c r="S1773" t="str">
        <f xml:space="preserve"> "." &amp; SUBSTITUTE(SUBSTITUTE(Tabelle4[[#This Row],[Spalte3]],"[",""),"]","")</f>
        <v>.</v>
      </c>
      <c r="U1773" t="str">
        <f>IF(Tabelle4[[#This Row],[Spalte5]]="BOOL","BOOL",
IF(Tabelle4[[#This Row],[Spalte5]]="DEZ+/-",
IF(P1774-Tabelle4[[#This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3" s="4" t="e">
        <f>IF(Tabelle4[[#This Row],[Spalte5]] = "BOOL","0.1",P1774-Tabelle4[[#This Row],[byte]])</f>
        <v>#VALUE!</v>
      </c>
    </row>
    <row r="1774" spans="15:22" x14ac:dyDescent="0.25">
      <c r="O1774" t="e">
        <f>MID(LEFT(Tabelle4[[#This Row],[Spalte4]],SEARCH(".",Tabelle4[[#This Row],[Spalte4]],1)-1),SEARCH("DB",Tabelle4[[#This Row],[Spalte4]],1),20)</f>
        <v>#VALUE!</v>
      </c>
      <c r="P17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4" s="2" t="str">
        <f>IF(ISNUMBER(SEARCH(".",RIGHT(Tabelle4[[#This Row],[Spalte4]],2),1)),RIGHT(Tabelle4[[#This Row],[Spalte4]],1),"")</f>
        <v/>
      </c>
      <c r="R1774" t="e">
        <f>_xlfn.TEXTJOIN(" ",FALSE,Tabelle4[[#This Row],[H]],_xlfn.TEXTJOIN(".",TRUE,Tabelle4[[#This Row],[byte]],Tabelle4[[#This Row],[bit]]))</f>
        <v>#VALUE!</v>
      </c>
      <c r="S1774" t="str">
        <f xml:space="preserve"> "." &amp; SUBSTITUTE(SUBSTITUTE(Tabelle4[[#This Row],[Spalte3]],"[",""),"]","")</f>
        <v>.</v>
      </c>
      <c r="U1774" t="str">
        <f>IF(Tabelle4[[#This Row],[Spalte5]]="BOOL","BOOL",
IF(Tabelle4[[#This Row],[Spalte5]]="DEZ+/-",
IF(P1775-Tabelle4[[#This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4" s="4" t="e">
        <f>IF(Tabelle4[[#This Row],[Spalte5]] = "BOOL","0.1",P1775-Tabelle4[[#This Row],[byte]])</f>
        <v>#VALUE!</v>
      </c>
    </row>
    <row r="1775" spans="15:22" x14ac:dyDescent="0.25">
      <c r="O1775" t="e">
        <f>MID(LEFT(Tabelle4[[#This Row],[Spalte4]],SEARCH(".",Tabelle4[[#This Row],[Spalte4]],1)-1),SEARCH("DB",Tabelle4[[#This Row],[Spalte4]],1),20)</f>
        <v>#VALUE!</v>
      </c>
      <c r="P17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5" s="2" t="str">
        <f>IF(ISNUMBER(SEARCH(".",RIGHT(Tabelle4[[#This Row],[Spalte4]],2),1)),RIGHT(Tabelle4[[#This Row],[Spalte4]],1),"")</f>
        <v/>
      </c>
      <c r="R1775" t="e">
        <f>_xlfn.TEXTJOIN(" ",FALSE,Tabelle4[[#This Row],[H]],_xlfn.TEXTJOIN(".",TRUE,Tabelle4[[#This Row],[byte]],Tabelle4[[#This Row],[bit]]))</f>
        <v>#VALUE!</v>
      </c>
      <c r="S1775" t="str">
        <f xml:space="preserve"> "." &amp; SUBSTITUTE(SUBSTITUTE(Tabelle4[[#This Row],[Spalte3]],"[",""),"]","")</f>
        <v>.</v>
      </c>
      <c r="U1775" t="str">
        <f>IF(Tabelle4[[#This Row],[Spalte5]]="BOOL","BOOL",
IF(Tabelle4[[#This Row],[Spalte5]]="DEZ+/-",
IF(P1776-Tabelle4[[#This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5" s="4" t="e">
        <f>IF(Tabelle4[[#This Row],[Spalte5]] = "BOOL","0.1",P1776-Tabelle4[[#This Row],[byte]])</f>
        <v>#VALUE!</v>
      </c>
    </row>
    <row r="1776" spans="15:22" x14ac:dyDescent="0.25">
      <c r="O1776" t="e">
        <f>MID(LEFT(Tabelle4[[#This Row],[Spalte4]],SEARCH(".",Tabelle4[[#This Row],[Spalte4]],1)-1),SEARCH("DB",Tabelle4[[#This Row],[Spalte4]],1),20)</f>
        <v>#VALUE!</v>
      </c>
      <c r="P17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6" s="2" t="str">
        <f>IF(ISNUMBER(SEARCH(".",RIGHT(Tabelle4[[#This Row],[Spalte4]],2),1)),RIGHT(Tabelle4[[#This Row],[Spalte4]],1),"")</f>
        <v/>
      </c>
      <c r="R1776" t="e">
        <f>_xlfn.TEXTJOIN(" ",FALSE,Tabelle4[[#This Row],[H]],_xlfn.TEXTJOIN(".",TRUE,Tabelle4[[#This Row],[byte]],Tabelle4[[#This Row],[bit]]))</f>
        <v>#VALUE!</v>
      </c>
      <c r="S1776" t="str">
        <f xml:space="preserve"> "." &amp; SUBSTITUTE(SUBSTITUTE(Tabelle4[[#This Row],[Spalte3]],"[",""),"]","")</f>
        <v>.</v>
      </c>
      <c r="U1776" t="str">
        <f>IF(Tabelle4[[#This Row],[Spalte5]]="BOOL","BOOL",
IF(Tabelle4[[#This Row],[Spalte5]]="DEZ+/-",
IF(P1777-Tabelle4[[#This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6" s="4" t="e">
        <f>IF(Tabelle4[[#This Row],[Spalte5]] = "BOOL","0.1",P1777-Tabelle4[[#This Row],[byte]])</f>
        <v>#VALUE!</v>
      </c>
    </row>
    <row r="1777" spans="15:22" x14ac:dyDescent="0.25">
      <c r="O1777" t="e">
        <f>MID(LEFT(Tabelle4[[#This Row],[Spalte4]],SEARCH(".",Tabelle4[[#This Row],[Spalte4]],1)-1),SEARCH("DB",Tabelle4[[#This Row],[Spalte4]],1),20)</f>
        <v>#VALUE!</v>
      </c>
      <c r="P17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7" s="2" t="str">
        <f>IF(ISNUMBER(SEARCH(".",RIGHT(Tabelle4[[#This Row],[Spalte4]],2),1)),RIGHT(Tabelle4[[#This Row],[Spalte4]],1),"")</f>
        <v/>
      </c>
      <c r="R1777" t="e">
        <f>_xlfn.TEXTJOIN(" ",FALSE,Tabelle4[[#This Row],[H]],_xlfn.TEXTJOIN(".",TRUE,Tabelle4[[#This Row],[byte]],Tabelle4[[#This Row],[bit]]))</f>
        <v>#VALUE!</v>
      </c>
      <c r="S1777" t="str">
        <f xml:space="preserve"> "." &amp; SUBSTITUTE(SUBSTITUTE(Tabelle4[[#This Row],[Spalte3]],"[",""),"]","")</f>
        <v>.</v>
      </c>
      <c r="U1777" t="str">
        <f>IF(Tabelle4[[#This Row],[Spalte5]]="BOOL","BOOL",
IF(Tabelle4[[#This Row],[Spalte5]]="DEZ+/-",
IF(P1778-Tabelle4[[#This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7" s="4" t="e">
        <f>IF(Tabelle4[[#This Row],[Spalte5]] = "BOOL","0.1",P1778-Tabelle4[[#This Row],[byte]])</f>
        <v>#VALUE!</v>
      </c>
    </row>
    <row r="1778" spans="15:22" x14ac:dyDescent="0.25">
      <c r="O1778" t="e">
        <f>MID(LEFT(Tabelle4[[#This Row],[Spalte4]],SEARCH(".",Tabelle4[[#This Row],[Spalte4]],1)-1),SEARCH("DB",Tabelle4[[#This Row],[Spalte4]],1),20)</f>
        <v>#VALUE!</v>
      </c>
      <c r="P17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8" s="2" t="str">
        <f>IF(ISNUMBER(SEARCH(".",RIGHT(Tabelle4[[#This Row],[Spalte4]],2),1)),RIGHT(Tabelle4[[#This Row],[Spalte4]],1),"")</f>
        <v/>
      </c>
      <c r="R1778" t="e">
        <f>_xlfn.TEXTJOIN(" ",FALSE,Tabelle4[[#This Row],[H]],_xlfn.TEXTJOIN(".",TRUE,Tabelle4[[#This Row],[byte]],Tabelle4[[#This Row],[bit]]))</f>
        <v>#VALUE!</v>
      </c>
      <c r="S1778" t="str">
        <f xml:space="preserve"> "." &amp; SUBSTITUTE(SUBSTITUTE(Tabelle4[[#This Row],[Spalte3]],"[",""),"]","")</f>
        <v>.</v>
      </c>
      <c r="U1778" t="str">
        <f>IF(Tabelle4[[#This Row],[Spalte5]]="BOOL","BOOL",
IF(Tabelle4[[#This Row],[Spalte5]]="DEZ+/-",
IF(P1779-Tabelle4[[#This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8" s="4" t="e">
        <f>IF(Tabelle4[[#This Row],[Spalte5]] = "BOOL","0.1",P1779-Tabelle4[[#This Row],[byte]])</f>
        <v>#VALUE!</v>
      </c>
    </row>
    <row r="1779" spans="15:22" x14ac:dyDescent="0.25">
      <c r="O1779" t="e">
        <f>MID(LEFT(Tabelle4[[#This Row],[Spalte4]],SEARCH(".",Tabelle4[[#This Row],[Spalte4]],1)-1),SEARCH("DB",Tabelle4[[#This Row],[Spalte4]],1),20)</f>
        <v>#VALUE!</v>
      </c>
      <c r="P17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79" s="2" t="str">
        <f>IF(ISNUMBER(SEARCH(".",RIGHT(Tabelle4[[#This Row],[Spalte4]],2),1)),RIGHT(Tabelle4[[#This Row],[Spalte4]],1),"")</f>
        <v/>
      </c>
      <c r="R1779" t="e">
        <f>_xlfn.TEXTJOIN(" ",FALSE,Tabelle4[[#This Row],[H]],_xlfn.TEXTJOIN(".",TRUE,Tabelle4[[#This Row],[byte]],Tabelle4[[#This Row],[bit]]))</f>
        <v>#VALUE!</v>
      </c>
      <c r="S1779" t="str">
        <f xml:space="preserve"> "." &amp; SUBSTITUTE(SUBSTITUTE(Tabelle4[[#This Row],[Spalte3]],"[",""),"]","")</f>
        <v>.</v>
      </c>
      <c r="U1779" t="str">
        <f>IF(Tabelle4[[#This Row],[Spalte5]]="BOOL","BOOL",
IF(Tabelle4[[#This Row],[Spalte5]]="DEZ+/-",
IF(P1780-Tabelle4[[#This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79" s="4" t="e">
        <f>IF(Tabelle4[[#This Row],[Spalte5]] = "BOOL","0.1",P1780-Tabelle4[[#This Row],[byte]])</f>
        <v>#VALUE!</v>
      </c>
    </row>
    <row r="1780" spans="15:22" x14ac:dyDescent="0.25">
      <c r="O1780" t="e">
        <f>MID(LEFT(Tabelle4[[#This Row],[Spalte4]],SEARCH(".",Tabelle4[[#This Row],[Spalte4]],1)-1),SEARCH("DB",Tabelle4[[#This Row],[Spalte4]],1),20)</f>
        <v>#VALUE!</v>
      </c>
      <c r="P17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0" s="2" t="str">
        <f>IF(ISNUMBER(SEARCH(".",RIGHT(Tabelle4[[#This Row],[Spalte4]],2),1)),RIGHT(Tabelle4[[#This Row],[Spalte4]],1),"")</f>
        <v/>
      </c>
      <c r="R1780" t="e">
        <f>_xlfn.TEXTJOIN(" ",FALSE,Tabelle4[[#This Row],[H]],_xlfn.TEXTJOIN(".",TRUE,Tabelle4[[#This Row],[byte]],Tabelle4[[#This Row],[bit]]))</f>
        <v>#VALUE!</v>
      </c>
      <c r="S1780" t="str">
        <f xml:space="preserve"> "." &amp; SUBSTITUTE(SUBSTITUTE(Tabelle4[[#This Row],[Spalte3]],"[",""),"]","")</f>
        <v>.</v>
      </c>
      <c r="U1780" t="str">
        <f>IF(Tabelle4[[#This Row],[Spalte5]]="BOOL","BOOL",
IF(Tabelle4[[#This Row],[Spalte5]]="DEZ+/-",
IF(P1781-Tabelle4[[#This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0" s="4" t="e">
        <f>IF(Tabelle4[[#This Row],[Spalte5]] = "BOOL","0.1",P1781-Tabelle4[[#This Row],[byte]])</f>
        <v>#VALUE!</v>
      </c>
    </row>
    <row r="1781" spans="15:22" x14ac:dyDescent="0.25">
      <c r="O1781" t="e">
        <f>MID(LEFT(Tabelle4[[#This Row],[Spalte4]],SEARCH(".",Tabelle4[[#This Row],[Spalte4]],1)-1),SEARCH("DB",Tabelle4[[#This Row],[Spalte4]],1),20)</f>
        <v>#VALUE!</v>
      </c>
      <c r="P17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1" s="2" t="str">
        <f>IF(ISNUMBER(SEARCH(".",RIGHT(Tabelle4[[#This Row],[Spalte4]],2),1)),RIGHT(Tabelle4[[#This Row],[Spalte4]],1),"")</f>
        <v/>
      </c>
      <c r="R1781" t="e">
        <f>_xlfn.TEXTJOIN(" ",FALSE,Tabelle4[[#This Row],[H]],_xlfn.TEXTJOIN(".",TRUE,Tabelle4[[#This Row],[byte]],Tabelle4[[#This Row],[bit]]))</f>
        <v>#VALUE!</v>
      </c>
      <c r="S1781" t="str">
        <f xml:space="preserve"> "." &amp; SUBSTITUTE(SUBSTITUTE(Tabelle4[[#This Row],[Spalte3]],"[",""),"]","")</f>
        <v>.</v>
      </c>
      <c r="U1781" t="str">
        <f>IF(Tabelle4[[#This Row],[Spalte5]]="BOOL","BOOL",
IF(Tabelle4[[#This Row],[Spalte5]]="DEZ+/-",
IF(P1782-Tabelle4[[#This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1" s="4" t="e">
        <f>IF(Tabelle4[[#This Row],[Spalte5]] = "BOOL","0.1",P1782-Tabelle4[[#This Row],[byte]])</f>
        <v>#VALUE!</v>
      </c>
    </row>
    <row r="1782" spans="15:22" x14ac:dyDescent="0.25">
      <c r="O1782" t="e">
        <f>MID(LEFT(Tabelle4[[#This Row],[Spalte4]],SEARCH(".",Tabelle4[[#This Row],[Spalte4]],1)-1),SEARCH("DB",Tabelle4[[#This Row],[Spalte4]],1),20)</f>
        <v>#VALUE!</v>
      </c>
      <c r="P17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2" s="2" t="str">
        <f>IF(ISNUMBER(SEARCH(".",RIGHT(Tabelle4[[#This Row],[Spalte4]],2),1)),RIGHT(Tabelle4[[#This Row],[Spalte4]],1),"")</f>
        <v/>
      </c>
      <c r="R1782" t="e">
        <f>_xlfn.TEXTJOIN(" ",FALSE,Tabelle4[[#This Row],[H]],_xlfn.TEXTJOIN(".",TRUE,Tabelle4[[#This Row],[byte]],Tabelle4[[#This Row],[bit]]))</f>
        <v>#VALUE!</v>
      </c>
      <c r="S1782" t="str">
        <f xml:space="preserve"> "." &amp; SUBSTITUTE(SUBSTITUTE(Tabelle4[[#This Row],[Spalte3]],"[",""),"]","")</f>
        <v>.</v>
      </c>
      <c r="U1782" t="str">
        <f>IF(Tabelle4[[#This Row],[Spalte5]]="BOOL","BOOL",
IF(Tabelle4[[#This Row],[Spalte5]]="DEZ+/-",
IF(P1783-Tabelle4[[#This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2" s="4" t="e">
        <f>IF(Tabelle4[[#This Row],[Spalte5]] = "BOOL","0.1",P1783-Tabelle4[[#This Row],[byte]])</f>
        <v>#VALUE!</v>
      </c>
    </row>
    <row r="1783" spans="15:22" x14ac:dyDescent="0.25">
      <c r="O1783" t="e">
        <f>MID(LEFT(Tabelle4[[#This Row],[Spalte4]],SEARCH(".",Tabelle4[[#This Row],[Spalte4]],1)-1),SEARCH("DB",Tabelle4[[#This Row],[Spalte4]],1),20)</f>
        <v>#VALUE!</v>
      </c>
      <c r="P17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3" s="2" t="str">
        <f>IF(ISNUMBER(SEARCH(".",RIGHT(Tabelle4[[#This Row],[Spalte4]],2),1)),RIGHT(Tabelle4[[#This Row],[Spalte4]],1),"")</f>
        <v/>
      </c>
      <c r="R1783" t="e">
        <f>_xlfn.TEXTJOIN(" ",FALSE,Tabelle4[[#This Row],[H]],_xlfn.TEXTJOIN(".",TRUE,Tabelle4[[#This Row],[byte]],Tabelle4[[#This Row],[bit]]))</f>
        <v>#VALUE!</v>
      </c>
      <c r="S1783" t="str">
        <f xml:space="preserve"> "." &amp; SUBSTITUTE(SUBSTITUTE(Tabelle4[[#This Row],[Spalte3]],"[",""),"]","")</f>
        <v>.</v>
      </c>
      <c r="U1783" t="str">
        <f>IF(Tabelle4[[#This Row],[Spalte5]]="BOOL","BOOL",
IF(Tabelle4[[#This Row],[Spalte5]]="DEZ+/-",
IF(P1784-Tabelle4[[#This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3" s="4" t="e">
        <f>IF(Tabelle4[[#This Row],[Spalte5]] = "BOOL","0.1",P1784-Tabelle4[[#This Row],[byte]])</f>
        <v>#VALUE!</v>
      </c>
    </row>
    <row r="1784" spans="15:22" x14ac:dyDescent="0.25">
      <c r="O1784" t="e">
        <f>MID(LEFT(Tabelle4[[#This Row],[Spalte4]],SEARCH(".",Tabelle4[[#This Row],[Spalte4]],1)-1),SEARCH("DB",Tabelle4[[#This Row],[Spalte4]],1),20)</f>
        <v>#VALUE!</v>
      </c>
      <c r="P17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4" s="2" t="str">
        <f>IF(ISNUMBER(SEARCH(".",RIGHT(Tabelle4[[#This Row],[Spalte4]],2),1)),RIGHT(Tabelle4[[#This Row],[Spalte4]],1),"")</f>
        <v/>
      </c>
      <c r="R1784" t="e">
        <f>_xlfn.TEXTJOIN(" ",FALSE,Tabelle4[[#This Row],[H]],_xlfn.TEXTJOIN(".",TRUE,Tabelle4[[#This Row],[byte]],Tabelle4[[#This Row],[bit]]))</f>
        <v>#VALUE!</v>
      </c>
      <c r="S1784" t="str">
        <f xml:space="preserve"> "." &amp; SUBSTITUTE(SUBSTITUTE(Tabelle4[[#This Row],[Spalte3]],"[",""),"]","")</f>
        <v>.</v>
      </c>
      <c r="U1784" t="str">
        <f>IF(Tabelle4[[#This Row],[Spalte5]]="BOOL","BOOL",
IF(Tabelle4[[#This Row],[Spalte5]]="DEZ+/-",
IF(P1785-Tabelle4[[#This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4" s="4" t="e">
        <f>IF(Tabelle4[[#This Row],[Spalte5]] = "BOOL","0.1",P1785-Tabelle4[[#This Row],[byte]])</f>
        <v>#VALUE!</v>
      </c>
    </row>
    <row r="1785" spans="15:22" x14ac:dyDescent="0.25">
      <c r="O1785" t="e">
        <f>MID(LEFT(Tabelle4[[#This Row],[Spalte4]],SEARCH(".",Tabelle4[[#This Row],[Spalte4]],1)-1),SEARCH("DB",Tabelle4[[#This Row],[Spalte4]],1),20)</f>
        <v>#VALUE!</v>
      </c>
      <c r="P17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5" s="2" t="str">
        <f>IF(ISNUMBER(SEARCH(".",RIGHT(Tabelle4[[#This Row],[Spalte4]],2),1)),RIGHT(Tabelle4[[#This Row],[Spalte4]],1),"")</f>
        <v/>
      </c>
      <c r="R1785" t="e">
        <f>_xlfn.TEXTJOIN(" ",FALSE,Tabelle4[[#This Row],[H]],_xlfn.TEXTJOIN(".",TRUE,Tabelle4[[#This Row],[byte]],Tabelle4[[#This Row],[bit]]))</f>
        <v>#VALUE!</v>
      </c>
      <c r="S1785" t="str">
        <f xml:space="preserve"> "." &amp; SUBSTITUTE(SUBSTITUTE(Tabelle4[[#This Row],[Spalte3]],"[",""),"]","")</f>
        <v>.</v>
      </c>
      <c r="U1785" t="str">
        <f>IF(Tabelle4[[#This Row],[Spalte5]]="BOOL","BOOL",
IF(Tabelle4[[#This Row],[Spalte5]]="DEZ+/-",
IF(P1786-Tabelle4[[#This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5" s="4" t="e">
        <f>IF(Tabelle4[[#This Row],[Spalte5]] = "BOOL","0.1",P1786-Tabelle4[[#This Row],[byte]])</f>
        <v>#VALUE!</v>
      </c>
    </row>
    <row r="1786" spans="15:22" x14ac:dyDescent="0.25">
      <c r="O1786" t="e">
        <f>MID(LEFT(Tabelle4[[#This Row],[Spalte4]],SEARCH(".",Tabelle4[[#This Row],[Spalte4]],1)-1),SEARCH("DB",Tabelle4[[#This Row],[Spalte4]],1),20)</f>
        <v>#VALUE!</v>
      </c>
      <c r="P17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6" s="2" t="str">
        <f>IF(ISNUMBER(SEARCH(".",RIGHT(Tabelle4[[#This Row],[Spalte4]],2),1)),RIGHT(Tabelle4[[#This Row],[Spalte4]],1),"")</f>
        <v/>
      </c>
      <c r="R1786" t="e">
        <f>_xlfn.TEXTJOIN(" ",FALSE,Tabelle4[[#This Row],[H]],_xlfn.TEXTJOIN(".",TRUE,Tabelle4[[#This Row],[byte]],Tabelle4[[#This Row],[bit]]))</f>
        <v>#VALUE!</v>
      </c>
      <c r="S1786" t="str">
        <f xml:space="preserve"> "." &amp; SUBSTITUTE(SUBSTITUTE(Tabelle4[[#This Row],[Spalte3]],"[",""),"]","")</f>
        <v>.</v>
      </c>
      <c r="U1786" t="str">
        <f>IF(Tabelle4[[#This Row],[Spalte5]]="BOOL","BOOL",
IF(Tabelle4[[#This Row],[Spalte5]]="DEZ+/-",
IF(P1787-Tabelle4[[#This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6" s="4" t="e">
        <f>IF(Tabelle4[[#This Row],[Spalte5]] = "BOOL","0.1",P1787-Tabelle4[[#This Row],[byte]])</f>
        <v>#VALUE!</v>
      </c>
    </row>
    <row r="1787" spans="15:22" x14ac:dyDescent="0.25">
      <c r="O1787" t="e">
        <f>MID(LEFT(Tabelle4[[#This Row],[Spalte4]],SEARCH(".",Tabelle4[[#This Row],[Spalte4]],1)-1),SEARCH("DB",Tabelle4[[#This Row],[Spalte4]],1),20)</f>
        <v>#VALUE!</v>
      </c>
      <c r="P17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7" s="2" t="str">
        <f>IF(ISNUMBER(SEARCH(".",RIGHT(Tabelle4[[#This Row],[Spalte4]],2),1)),RIGHT(Tabelle4[[#This Row],[Spalte4]],1),"")</f>
        <v/>
      </c>
      <c r="R1787" t="e">
        <f>_xlfn.TEXTJOIN(" ",FALSE,Tabelle4[[#This Row],[H]],_xlfn.TEXTJOIN(".",TRUE,Tabelle4[[#This Row],[byte]],Tabelle4[[#This Row],[bit]]))</f>
        <v>#VALUE!</v>
      </c>
      <c r="S1787" t="str">
        <f xml:space="preserve"> "." &amp; SUBSTITUTE(SUBSTITUTE(Tabelle4[[#This Row],[Spalte3]],"[",""),"]","")</f>
        <v>.</v>
      </c>
      <c r="U1787" t="str">
        <f>IF(Tabelle4[[#This Row],[Spalte5]]="BOOL","BOOL",
IF(Tabelle4[[#This Row],[Spalte5]]="DEZ+/-",
IF(P1788-Tabelle4[[#This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7" s="4" t="e">
        <f>IF(Tabelle4[[#This Row],[Spalte5]] = "BOOL","0.1",P1788-Tabelle4[[#This Row],[byte]])</f>
        <v>#VALUE!</v>
      </c>
    </row>
    <row r="1788" spans="15:22" x14ac:dyDescent="0.25">
      <c r="O1788" t="e">
        <f>MID(LEFT(Tabelle4[[#This Row],[Spalte4]],SEARCH(".",Tabelle4[[#This Row],[Spalte4]],1)-1),SEARCH("DB",Tabelle4[[#This Row],[Spalte4]],1),20)</f>
        <v>#VALUE!</v>
      </c>
      <c r="P17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8" s="2" t="str">
        <f>IF(ISNUMBER(SEARCH(".",RIGHT(Tabelle4[[#This Row],[Spalte4]],2),1)),RIGHT(Tabelle4[[#This Row],[Spalte4]],1),"")</f>
        <v/>
      </c>
      <c r="R1788" t="e">
        <f>_xlfn.TEXTJOIN(" ",FALSE,Tabelle4[[#This Row],[H]],_xlfn.TEXTJOIN(".",TRUE,Tabelle4[[#This Row],[byte]],Tabelle4[[#This Row],[bit]]))</f>
        <v>#VALUE!</v>
      </c>
      <c r="S1788" t="str">
        <f xml:space="preserve"> "." &amp; SUBSTITUTE(SUBSTITUTE(Tabelle4[[#This Row],[Spalte3]],"[",""),"]","")</f>
        <v>.</v>
      </c>
      <c r="U1788" t="str">
        <f>IF(Tabelle4[[#This Row],[Spalte5]]="BOOL","BOOL",
IF(Tabelle4[[#This Row],[Spalte5]]="DEZ+/-",
IF(P1789-Tabelle4[[#This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8" s="4" t="e">
        <f>IF(Tabelle4[[#This Row],[Spalte5]] = "BOOL","0.1",P1789-Tabelle4[[#This Row],[byte]])</f>
        <v>#VALUE!</v>
      </c>
    </row>
    <row r="1789" spans="15:22" x14ac:dyDescent="0.25">
      <c r="O1789" t="e">
        <f>MID(LEFT(Tabelle4[[#This Row],[Spalte4]],SEARCH(".",Tabelle4[[#This Row],[Spalte4]],1)-1),SEARCH("DB",Tabelle4[[#This Row],[Spalte4]],1),20)</f>
        <v>#VALUE!</v>
      </c>
      <c r="P17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89" s="2" t="str">
        <f>IF(ISNUMBER(SEARCH(".",RIGHT(Tabelle4[[#This Row],[Spalte4]],2),1)),RIGHT(Tabelle4[[#This Row],[Spalte4]],1),"")</f>
        <v/>
      </c>
      <c r="R1789" t="e">
        <f>_xlfn.TEXTJOIN(" ",FALSE,Tabelle4[[#This Row],[H]],_xlfn.TEXTJOIN(".",TRUE,Tabelle4[[#This Row],[byte]],Tabelle4[[#This Row],[bit]]))</f>
        <v>#VALUE!</v>
      </c>
      <c r="S1789" t="str">
        <f xml:space="preserve"> "." &amp; SUBSTITUTE(SUBSTITUTE(Tabelle4[[#This Row],[Spalte3]],"[",""),"]","")</f>
        <v>.</v>
      </c>
      <c r="U1789" t="str">
        <f>IF(Tabelle4[[#This Row],[Spalte5]]="BOOL","BOOL",
IF(Tabelle4[[#This Row],[Spalte5]]="DEZ+/-",
IF(P1790-Tabelle4[[#This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89" s="4" t="e">
        <f>IF(Tabelle4[[#This Row],[Spalte5]] = "BOOL","0.1",P1790-Tabelle4[[#This Row],[byte]])</f>
        <v>#VALUE!</v>
      </c>
    </row>
    <row r="1790" spans="15:22" x14ac:dyDescent="0.25">
      <c r="O1790" t="e">
        <f>MID(LEFT(Tabelle4[[#This Row],[Spalte4]],SEARCH(".",Tabelle4[[#This Row],[Spalte4]],1)-1),SEARCH("DB",Tabelle4[[#This Row],[Spalte4]],1),20)</f>
        <v>#VALUE!</v>
      </c>
      <c r="P17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0" s="2" t="str">
        <f>IF(ISNUMBER(SEARCH(".",RIGHT(Tabelle4[[#This Row],[Spalte4]],2),1)),RIGHT(Tabelle4[[#This Row],[Spalte4]],1),"")</f>
        <v/>
      </c>
      <c r="R1790" t="e">
        <f>_xlfn.TEXTJOIN(" ",FALSE,Tabelle4[[#This Row],[H]],_xlfn.TEXTJOIN(".",TRUE,Tabelle4[[#This Row],[byte]],Tabelle4[[#This Row],[bit]]))</f>
        <v>#VALUE!</v>
      </c>
      <c r="S1790" t="str">
        <f xml:space="preserve"> "." &amp; SUBSTITUTE(SUBSTITUTE(Tabelle4[[#This Row],[Spalte3]],"[",""),"]","")</f>
        <v>.</v>
      </c>
      <c r="U1790" t="str">
        <f>IF(Tabelle4[[#This Row],[Spalte5]]="BOOL","BOOL",
IF(Tabelle4[[#This Row],[Spalte5]]="DEZ+/-",
IF(P1791-Tabelle4[[#This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0" s="4" t="e">
        <f>IF(Tabelle4[[#This Row],[Spalte5]] = "BOOL","0.1",P1791-Tabelle4[[#This Row],[byte]])</f>
        <v>#VALUE!</v>
      </c>
    </row>
    <row r="1791" spans="15:22" x14ac:dyDescent="0.25">
      <c r="O1791" t="e">
        <f>MID(LEFT(Tabelle4[[#This Row],[Spalte4]],SEARCH(".",Tabelle4[[#This Row],[Spalte4]],1)-1),SEARCH("DB",Tabelle4[[#This Row],[Spalte4]],1),20)</f>
        <v>#VALUE!</v>
      </c>
      <c r="P17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1" s="2" t="str">
        <f>IF(ISNUMBER(SEARCH(".",RIGHT(Tabelle4[[#This Row],[Spalte4]],2),1)),RIGHT(Tabelle4[[#This Row],[Spalte4]],1),"")</f>
        <v/>
      </c>
      <c r="R1791" t="e">
        <f>_xlfn.TEXTJOIN(" ",FALSE,Tabelle4[[#This Row],[H]],_xlfn.TEXTJOIN(".",TRUE,Tabelle4[[#This Row],[byte]],Tabelle4[[#This Row],[bit]]))</f>
        <v>#VALUE!</v>
      </c>
      <c r="S1791" t="str">
        <f xml:space="preserve"> "." &amp; SUBSTITUTE(SUBSTITUTE(Tabelle4[[#This Row],[Spalte3]],"[",""),"]","")</f>
        <v>.</v>
      </c>
      <c r="U1791" t="str">
        <f>IF(Tabelle4[[#This Row],[Spalte5]]="BOOL","BOOL",
IF(Tabelle4[[#This Row],[Spalte5]]="DEZ+/-",
IF(P1792-Tabelle4[[#This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1" s="4" t="e">
        <f>IF(Tabelle4[[#This Row],[Spalte5]] = "BOOL","0.1",P1792-Tabelle4[[#This Row],[byte]])</f>
        <v>#VALUE!</v>
      </c>
    </row>
    <row r="1792" spans="15:22" x14ac:dyDescent="0.25">
      <c r="O1792" t="e">
        <f>MID(LEFT(Tabelle4[[#This Row],[Spalte4]],SEARCH(".",Tabelle4[[#This Row],[Spalte4]],1)-1),SEARCH("DB",Tabelle4[[#This Row],[Spalte4]],1),20)</f>
        <v>#VALUE!</v>
      </c>
      <c r="P17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2" s="2" t="str">
        <f>IF(ISNUMBER(SEARCH(".",RIGHT(Tabelle4[[#This Row],[Spalte4]],2),1)),RIGHT(Tabelle4[[#This Row],[Spalte4]],1),"")</f>
        <v/>
      </c>
      <c r="R1792" t="e">
        <f>_xlfn.TEXTJOIN(" ",FALSE,Tabelle4[[#This Row],[H]],_xlfn.TEXTJOIN(".",TRUE,Tabelle4[[#This Row],[byte]],Tabelle4[[#This Row],[bit]]))</f>
        <v>#VALUE!</v>
      </c>
      <c r="S1792" t="str">
        <f xml:space="preserve"> "." &amp; SUBSTITUTE(SUBSTITUTE(Tabelle4[[#This Row],[Spalte3]],"[",""),"]","")</f>
        <v>.</v>
      </c>
      <c r="U1792" t="str">
        <f>IF(Tabelle4[[#This Row],[Spalte5]]="BOOL","BOOL",
IF(Tabelle4[[#This Row],[Spalte5]]="DEZ+/-",
IF(P1793-Tabelle4[[#This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2" s="4" t="e">
        <f>IF(Tabelle4[[#This Row],[Spalte5]] = "BOOL","0.1",P1793-Tabelle4[[#This Row],[byte]])</f>
        <v>#VALUE!</v>
      </c>
    </row>
    <row r="1793" spans="15:22" x14ac:dyDescent="0.25">
      <c r="O1793" t="e">
        <f>MID(LEFT(Tabelle4[[#This Row],[Spalte4]],SEARCH(".",Tabelle4[[#This Row],[Spalte4]],1)-1),SEARCH("DB",Tabelle4[[#This Row],[Spalte4]],1),20)</f>
        <v>#VALUE!</v>
      </c>
      <c r="P17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3" s="2" t="str">
        <f>IF(ISNUMBER(SEARCH(".",RIGHT(Tabelle4[[#This Row],[Spalte4]],2),1)),RIGHT(Tabelle4[[#This Row],[Spalte4]],1),"")</f>
        <v/>
      </c>
      <c r="R1793" t="e">
        <f>_xlfn.TEXTJOIN(" ",FALSE,Tabelle4[[#This Row],[H]],_xlfn.TEXTJOIN(".",TRUE,Tabelle4[[#This Row],[byte]],Tabelle4[[#This Row],[bit]]))</f>
        <v>#VALUE!</v>
      </c>
      <c r="S1793" t="str">
        <f xml:space="preserve"> "." &amp; SUBSTITUTE(SUBSTITUTE(Tabelle4[[#This Row],[Spalte3]],"[",""),"]","")</f>
        <v>.</v>
      </c>
      <c r="U1793" t="str">
        <f>IF(Tabelle4[[#This Row],[Spalte5]]="BOOL","BOOL",
IF(Tabelle4[[#This Row],[Spalte5]]="DEZ+/-",
IF(P1794-Tabelle4[[#This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3" s="4" t="e">
        <f>IF(Tabelle4[[#This Row],[Spalte5]] = "BOOL","0.1",P1794-Tabelle4[[#This Row],[byte]])</f>
        <v>#VALUE!</v>
      </c>
    </row>
    <row r="1794" spans="15:22" x14ac:dyDescent="0.25">
      <c r="O1794" t="e">
        <f>MID(LEFT(Tabelle4[[#This Row],[Spalte4]],SEARCH(".",Tabelle4[[#This Row],[Spalte4]],1)-1),SEARCH("DB",Tabelle4[[#This Row],[Spalte4]],1),20)</f>
        <v>#VALUE!</v>
      </c>
      <c r="P17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4" s="2" t="str">
        <f>IF(ISNUMBER(SEARCH(".",RIGHT(Tabelle4[[#This Row],[Spalte4]],2),1)),RIGHT(Tabelle4[[#This Row],[Spalte4]],1),"")</f>
        <v/>
      </c>
      <c r="R1794" t="e">
        <f>_xlfn.TEXTJOIN(" ",FALSE,Tabelle4[[#This Row],[H]],_xlfn.TEXTJOIN(".",TRUE,Tabelle4[[#This Row],[byte]],Tabelle4[[#This Row],[bit]]))</f>
        <v>#VALUE!</v>
      </c>
      <c r="S1794" t="str">
        <f xml:space="preserve"> "." &amp; SUBSTITUTE(SUBSTITUTE(Tabelle4[[#This Row],[Spalte3]],"[",""),"]","")</f>
        <v>.</v>
      </c>
      <c r="U1794" t="str">
        <f>IF(Tabelle4[[#This Row],[Spalte5]]="BOOL","BOOL",
IF(Tabelle4[[#This Row],[Spalte5]]="DEZ+/-",
IF(P1795-Tabelle4[[#This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4" s="4" t="e">
        <f>IF(Tabelle4[[#This Row],[Spalte5]] = "BOOL","0.1",P1795-Tabelle4[[#This Row],[byte]])</f>
        <v>#VALUE!</v>
      </c>
    </row>
    <row r="1795" spans="15:22" x14ac:dyDescent="0.25">
      <c r="O1795" t="e">
        <f>MID(LEFT(Tabelle4[[#This Row],[Spalte4]],SEARCH(".",Tabelle4[[#This Row],[Spalte4]],1)-1),SEARCH("DB",Tabelle4[[#This Row],[Spalte4]],1),20)</f>
        <v>#VALUE!</v>
      </c>
      <c r="P17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5" s="2" t="str">
        <f>IF(ISNUMBER(SEARCH(".",RIGHT(Tabelle4[[#This Row],[Spalte4]],2),1)),RIGHT(Tabelle4[[#This Row],[Spalte4]],1),"")</f>
        <v/>
      </c>
      <c r="R1795" t="e">
        <f>_xlfn.TEXTJOIN(" ",FALSE,Tabelle4[[#This Row],[H]],_xlfn.TEXTJOIN(".",TRUE,Tabelle4[[#This Row],[byte]],Tabelle4[[#This Row],[bit]]))</f>
        <v>#VALUE!</v>
      </c>
      <c r="S1795" t="str">
        <f xml:space="preserve"> "." &amp; SUBSTITUTE(SUBSTITUTE(Tabelle4[[#This Row],[Spalte3]],"[",""),"]","")</f>
        <v>.</v>
      </c>
      <c r="U1795" t="str">
        <f>IF(Tabelle4[[#This Row],[Spalte5]]="BOOL","BOOL",
IF(Tabelle4[[#This Row],[Spalte5]]="DEZ+/-",
IF(P1796-Tabelle4[[#This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5" s="4" t="e">
        <f>IF(Tabelle4[[#This Row],[Spalte5]] = "BOOL","0.1",P1796-Tabelle4[[#This Row],[byte]])</f>
        <v>#VALUE!</v>
      </c>
    </row>
    <row r="1796" spans="15:22" x14ac:dyDescent="0.25">
      <c r="O1796" t="e">
        <f>MID(LEFT(Tabelle4[[#This Row],[Spalte4]],SEARCH(".",Tabelle4[[#This Row],[Spalte4]],1)-1),SEARCH("DB",Tabelle4[[#This Row],[Spalte4]],1),20)</f>
        <v>#VALUE!</v>
      </c>
      <c r="P17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6" s="2" t="str">
        <f>IF(ISNUMBER(SEARCH(".",RIGHT(Tabelle4[[#This Row],[Spalte4]],2),1)),RIGHT(Tabelle4[[#This Row],[Spalte4]],1),"")</f>
        <v/>
      </c>
      <c r="R1796" t="e">
        <f>_xlfn.TEXTJOIN(" ",FALSE,Tabelle4[[#This Row],[H]],_xlfn.TEXTJOIN(".",TRUE,Tabelle4[[#This Row],[byte]],Tabelle4[[#This Row],[bit]]))</f>
        <v>#VALUE!</v>
      </c>
      <c r="S1796" t="str">
        <f xml:space="preserve"> "." &amp; SUBSTITUTE(SUBSTITUTE(Tabelle4[[#This Row],[Spalte3]],"[",""),"]","")</f>
        <v>.</v>
      </c>
      <c r="U1796" t="str">
        <f>IF(Tabelle4[[#This Row],[Spalte5]]="BOOL","BOOL",
IF(Tabelle4[[#This Row],[Spalte5]]="DEZ+/-",
IF(P1797-Tabelle4[[#This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6" s="4" t="e">
        <f>IF(Tabelle4[[#This Row],[Spalte5]] = "BOOL","0.1",P1797-Tabelle4[[#This Row],[byte]])</f>
        <v>#VALUE!</v>
      </c>
    </row>
    <row r="1797" spans="15:22" x14ac:dyDescent="0.25">
      <c r="O1797" t="e">
        <f>MID(LEFT(Tabelle4[[#This Row],[Spalte4]],SEARCH(".",Tabelle4[[#This Row],[Spalte4]],1)-1),SEARCH("DB",Tabelle4[[#This Row],[Spalte4]],1),20)</f>
        <v>#VALUE!</v>
      </c>
      <c r="P17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7" s="2" t="str">
        <f>IF(ISNUMBER(SEARCH(".",RIGHT(Tabelle4[[#This Row],[Spalte4]],2),1)),RIGHT(Tabelle4[[#This Row],[Spalte4]],1),"")</f>
        <v/>
      </c>
      <c r="R1797" t="e">
        <f>_xlfn.TEXTJOIN(" ",FALSE,Tabelle4[[#This Row],[H]],_xlfn.TEXTJOIN(".",TRUE,Tabelle4[[#This Row],[byte]],Tabelle4[[#This Row],[bit]]))</f>
        <v>#VALUE!</v>
      </c>
      <c r="S1797" t="str">
        <f xml:space="preserve"> "." &amp; SUBSTITUTE(SUBSTITUTE(Tabelle4[[#This Row],[Spalte3]],"[",""),"]","")</f>
        <v>.</v>
      </c>
      <c r="U1797" t="str">
        <f>IF(Tabelle4[[#This Row],[Spalte5]]="BOOL","BOOL",
IF(Tabelle4[[#This Row],[Spalte5]]="DEZ+/-",
IF(P1798-Tabelle4[[#This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7" s="4" t="e">
        <f>IF(Tabelle4[[#This Row],[Spalte5]] = "BOOL","0.1",P1798-Tabelle4[[#This Row],[byte]])</f>
        <v>#VALUE!</v>
      </c>
    </row>
    <row r="1798" spans="15:22" x14ac:dyDescent="0.25">
      <c r="O1798" t="e">
        <f>MID(LEFT(Tabelle4[[#This Row],[Spalte4]],SEARCH(".",Tabelle4[[#This Row],[Spalte4]],1)-1),SEARCH("DB",Tabelle4[[#This Row],[Spalte4]],1),20)</f>
        <v>#VALUE!</v>
      </c>
      <c r="P17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8" s="2" t="str">
        <f>IF(ISNUMBER(SEARCH(".",RIGHT(Tabelle4[[#This Row],[Spalte4]],2),1)),RIGHT(Tabelle4[[#This Row],[Spalte4]],1),"")</f>
        <v/>
      </c>
      <c r="R1798" t="e">
        <f>_xlfn.TEXTJOIN(" ",FALSE,Tabelle4[[#This Row],[H]],_xlfn.TEXTJOIN(".",TRUE,Tabelle4[[#This Row],[byte]],Tabelle4[[#This Row],[bit]]))</f>
        <v>#VALUE!</v>
      </c>
      <c r="S1798" t="str">
        <f xml:space="preserve"> "." &amp; SUBSTITUTE(SUBSTITUTE(Tabelle4[[#This Row],[Spalte3]],"[",""),"]","")</f>
        <v>.</v>
      </c>
      <c r="U1798" t="str">
        <f>IF(Tabelle4[[#This Row],[Spalte5]]="BOOL","BOOL",
IF(Tabelle4[[#This Row],[Spalte5]]="DEZ+/-",
IF(P1799-Tabelle4[[#This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8" s="4" t="e">
        <f>IF(Tabelle4[[#This Row],[Spalte5]] = "BOOL","0.1",P1799-Tabelle4[[#This Row],[byte]])</f>
        <v>#VALUE!</v>
      </c>
    </row>
    <row r="1799" spans="15:22" x14ac:dyDescent="0.25">
      <c r="O1799" t="e">
        <f>MID(LEFT(Tabelle4[[#This Row],[Spalte4]],SEARCH(".",Tabelle4[[#This Row],[Spalte4]],1)-1),SEARCH("DB",Tabelle4[[#This Row],[Spalte4]],1),20)</f>
        <v>#VALUE!</v>
      </c>
      <c r="P17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799" s="2" t="str">
        <f>IF(ISNUMBER(SEARCH(".",RIGHT(Tabelle4[[#This Row],[Spalte4]],2),1)),RIGHT(Tabelle4[[#This Row],[Spalte4]],1),"")</f>
        <v/>
      </c>
      <c r="R1799" t="e">
        <f>_xlfn.TEXTJOIN(" ",FALSE,Tabelle4[[#This Row],[H]],_xlfn.TEXTJOIN(".",TRUE,Tabelle4[[#This Row],[byte]],Tabelle4[[#This Row],[bit]]))</f>
        <v>#VALUE!</v>
      </c>
      <c r="S1799" t="str">
        <f xml:space="preserve"> "." &amp; SUBSTITUTE(SUBSTITUTE(Tabelle4[[#This Row],[Spalte3]],"[",""),"]","")</f>
        <v>.</v>
      </c>
      <c r="U1799" t="str">
        <f>IF(Tabelle4[[#This Row],[Spalte5]]="BOOL","BOOL",
IF(Tabelle4[[#This Row],[Spalte5]]="DEZ+/-",
IF(P1800-Tabelle4[[#This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799" s="4" t="e">
        <f>IF(Tabelle4[[#This Row],[Spalte5]] = "BOOL","0.1",P1800-Tabelle4[[#This Row],[byte]])</f>
        <v>#VALUE!</v>
      </c>
    </row>
    <row r="1800" spans="15:22" x14ac:dyDescent="0.25">
      <c r="O1800" t="e">
        <f>MID(LEFT(Tabelle4[[#This Row],[Spalte4]],SEARCH(".",Tabelle4[[#This Row],[Spalte4]],1)-1),SEARCH("DB",Tabelle4[[#This Row],[Spalte4]],1),20)</f>
        <v>#VALUE!</v>
      </c>
      <c r="P18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0" s="2" t="str">
        <f>IF(ISNUMBER(SEARCH(".",RIGHT(Tabelle4[[#This Row],[Spalte4]],2),1)),RIGHT(Tabelle4[[#This Row],[Spalte4]],1),"")</f>
        <v/>
      </c>
      <c r="R1800" t="e">
        <f>_xlfn.TEXTJOIN(" ",FALSE,Tabelle4[[#This Row],[H]],_xlfn.TEXTJOIN(".",TRUE,Tabelle4[[#This Row],[byte]],Tabelle4[[#This Row],[bit]]))</f>
        <v>#VALUE!</v>
      </c>
      <c r="S1800" t="str">
        <f xml:space="preserve"> "." &amp; SUBSTITUTE(SUBSTITUTE(Tabelle4[[#This Row],[Spalte3]],"[",""),"]","")</f>
        <v>.</v>
      </c>
      <c r="U1800" t="str">
        <f>IF(Tabelle4[[#This Row],[Spalte5]]="BOOL","BOOL",
IF(Tabelle4[[#This Row],[Spalte5]]="DEZ+/-",
IF(P1801-Tabelle4[[#This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0" s="4" t="e">
        <f>IF(Tabelle4[[#This Row],[Spalte5]] = "BOOL","0.1",P1801-Tabelle4[[#This Row],[byte]])</f>
        <v>#VALUE!</v>
      </c>
    </row>
    <row r="1801" spans="15:22" x14ac:dyDescent="0.25">
      <c r="O1801" t="e">
        <f>MID(LEFT(Tabelle4[[#This Row],[Spalte4]],SEARCH(".",Tabelle4[[#This Row],[Spalte4]],1)-1),SEARCH("DB",Tabelle4[[#This Row],[Spalte4]],1),20)</f>
        <v>#VALUE!</v>
      </c>
      <c r="P18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1" s="2" t="str">
        <f>IF(ISNUMBER(SEARCH(".",RIGHT(Tabelle4[[#This Row],[Spalte4]],2),1)),RIGHT(Tabelle4[[#This Row],[Spalte4]],1),"")</f>
        <v/>
      </c>
      <c r="R1801" t="e">
        <f>_xlfn.TEXTJOIN(" ",FALSE,Tabelle4[[#This Row],[H]],_xlfn.TEXTJOIN(".",TRUE,Tabelle4[[#This Row],[byte]],Tabelle4[[#This Row],[bit]]))</f>
        <v>#VALUE!</v>
      </c>
      <c r="S1801" t="str">
        <f xml:space="preserve"> "." &amp; SUBSTITUTE(SUBSTITUTE(Tabelle4[[#This Row],[Spalte3]],"[",""),"]","")</f>
        <v>.</v>
      </c>
      <c r="U1801" t="str">
        <f>IF(Tabelle4[[#This Row],[Spalte5]]="BOOL","BOOL",
IF(Tabelle4[[#This Row],[Spalte5]]="DEZ+/-",
IF(P1802-Tabelle4[[#This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1" s="4" t="e">
        <f>IF(Tabelle4[[#This Row],[Spalte5]] = "BOOL","0.1",P1802-Tabelle4[[#This Row],[byte]])</f>
        <v>#VALUE!</v>
      </c>
    </row>
    <row r="1802" spans="15:22" x14ac:dyDescent="0.25">
      <c r="O1802" t="e">
        <f>MID(LEFT(Tabelle4[[#This Row],[Spalte4]],SEARCH(".",Tabelle4[[#This Row],[Spalte4]],1)-1),SEARCH("DB",Tabelle4[[#This Row],[Spalte4]],1),20)</f>
        <v>#VALUE!</v>
      </c>
      <c r="P18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2" s="2" t="str">
        <f>IF(ISNUMBER(SEARCH(".",RIGHT(Tabelle4[[#This Row],[Spalte4]],2),1)),RIGHT(Tabelle4[[#This Row],[Spalte4]],1),"")</f>
        <v/>
      </c>
      <c r="R1802" t="e">
        <f>_xlfn.TEXTJOIN(" ",FALSE,Tabelle4[[#This Row],[H]],_xlfn.TEXTJOIN(".",TRUE,Tabelle4[[#This Row],[byte]],Tabelle4[[#This Row],[bit]]))</f>
        <v>#VALUE!</v>
      </c>
      <c r="S1802" t="str">
        <f xml:space="preserve"> "." &amp; SUBSTITUTE(SUBSTITUTE(Tabelle4[[#This Row],[Spalte3]],"[",""),"]","")</f>
        <v>.</v>
      </c>
      <c r="U1802" t="str">
        <f>IF(Tabelle4[[#This Row],[Spalte5]]="BOOL","BOOL",
IF(Tabelle4[[#This Row],[Spalte5]]="DEZ+/-",
IF(P1803-Tabelle4[[#This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2" s="4" t="e">
        <f>IF(Tabelle4[[#This Row],[Spalte5]] = "BOOL","0.1",P1803-Tabelle4[[#This Row],[byte]])</f>
        <v>#VALUE!</v>
      </c>
    </row>
    <row r="1803" spans="15:22" x14ac:dyDescent="0.25">
      <c r="O1803" t="e">
        <f>MID(LEFT(Tabelle4[[#This Row],[Spalte4]],SEARCH(".",Tabelle4[[#This Row],[Spalte4]],1)-1),SEARCH("DB",Tabelle4[[#This Row],[Spalte4]],1),20)</f>
        <v>#VALUE!</v>
      </c>
      <c r="P18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3" s="2" t="str">
        <f>IF(ISNUMBER(SEARCH(".",RIGHT(Tabelle4[[#This Row],[Spalte4]],2),1)),RIGHT(Tabelle4[[#This Row],[Spalte4]],1),"")</f>
        <v/>
      </c>
      <c r="R1803" t="e">
        <f>_xlfn.TEXTJOIN(" ",FALSE,Tabelle4[[#This Row],[H]],_xlfn.TEXTJOIN(".",TRUE,Tabelle4[[#This Row],[byte]],Tabelle4[[#This Row],[bit]]))</f>
        <v>#VALUE!</v>
      </c>
      <c r="S1803" t="str">
        <f xml:space="preserve"> "." &amp; SUBSTITUTE(SUBSTITUTE(Tabelle4[[#This Row],[Spalte3]],"[",""),"]","")</f>
        <v>.</v>
      </c>
      <c r="U1803" t="str">
        <f>IF(Tabelle4[[#This Row],[Spalte5]]="BOOL","BOOL",
IF(Tabelle4[[#This Row],[Spalte5]]="DEZ+/-",
IF(P1804-Tabelle4[[#This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3" s="4" t="e">
        <f>IF(Tabelle4[[#This Row],[Spalte5]] = "BOOL","0.1",P1804-Tabelle4[[#This Row],[byte]])</f>
        <v>#VALUE!</v>
      </c>
    </row>
    <row r="1804" spans="15:22" x14ac:dyDescent="0.25">
      <c r="O1804" t="e">
        <f>MID(LEFT(Tabelle4[[#This Row],[Spalte4]],SEARCH(".",Tabelle4[[#This Row],[Spalte4]],1)-1),SEARCH("DB",Tabelle4[[#This Row],[Spalte4]],1),20)</f>
        <v>#VALUE!</v>
      </c>
      <c r="P18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4" s="2" t="str">
        <f>IF(ISNUMBER(SEARCH(".",RIGHT(Tabelle4[[#This Row],[Spalte4]],2),1)),RIGHT(Tabelle4[[#This Row],[Spalte4]],1),"")</f>
        <v/>
      </c>
      <c r="R1804" t="e">
        <f>_xlfn.TEXTJOIN(" ",FALSE,Tabelle4[[#This Row],[H]],_xlfn.TEXTJOIN(".",TRUE,Tabelle4[[#This Row],[byte]],Tabelle4[[#This Row],[bit]]))</f>
        <v>#VALUE!</v>
      </c>
      <c r="S1804" t="str">
        <f xml:space="preserve"> "." &amp; SUBSTITUTE(SUBSTITUTE(Tabelle4[[#This Row],[Spalte3]],"[",""),"]","")</f>
        <v>.</v>
      </c>
      <c r="U1804" t="str">
        <f>IF(Tabelle4[[#This Row],[Spalte5]]="BOOL","BOOL",
IF(Tabelle4[[#This Row],[Spalte5]]="DEZ+/-",
IF(P1805-Tabelle4[[#This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4" s="4" t="e">
        <f>IF(Tabelle4[[#This Row],[Spalte5]] = "BOOL","0.1",P1805-Tabelle4[[#This Row],[byte]])</f>
        <v>#VALUE!</v>
      </c>
    </row>
    <row r="1805" spans="15:22" x14ac:dyDescent="0.25">
      <c r="O1805" t="e">
        <f>MID(LEFT(Tabelle4[[#This Row],[Spalte4]],SEARCH(".",Tabelle4[[#This Row],[Spalte4]],1)-1),SEARCH("DB",Tabelle4[[#This Row],[Spalte4]],1),20)</f>
        <v>#VALUE!</v>
      </c>
      <c r="P18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5" s="2" t="str">
        <f>IF(ISNUMBER(SEARCH(".",RIGHT(Tabelle4[[#This Row],[Spalte4]],2),1)),RIGHT(Tabelle4[[#This Row],[Spalte4]],1),"")</f>
        <v/>
      </c>
      <c r="R1805" t="e">
        <f>_xlfn.TEXTJOIN(" ",FALSE,Tabelle4[[#This Row],[H]],_xlfn.TEXTJOIN(".",TRUE,Tabelle4[[#This Row],[byte]],Tabelle4[[#This Row],[bit]]))</f>
        <v>#VALUE!</v>
      </c>
      <c r="S1805" t="str">
        <f xml:space="preserve"> "." &amp; SUBSTITUTE(SUBSTITUTE(Tabelle4[[#This Row],[Spalte3]],"[",""),"]","")</f>
        <v>.</v>
      </c>
      <c r="U1805" t="str">
        <f>IF(Tabelle4[[#This Row],[Spalte5]]="BOOL","BOOL",
IF(Tabelle4[[#This Row],[Spalte5]]="DEZ+/-",
IF(P1806-Tabelle4[[#This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5" s="4" t="e">
        <f>IF(Tabelle4[[#This Row],[Spalte5]] = "BOOL","0.1",P1806-Tabelle4[[#This Row],[byte]])</f>
        <v>#VALUE!</v>
      </c>
    </row>
    <row r="1806" spans="15:22" x14ac:dyDescent="0.25">
      <c r="O1806" t="e">
        <f>MID(LEFT(Tabelle4[[#This Row],[Spalte4]],SEARCH(".",Tabelle4[[#This Row],[Spalte4]],1)-1),SEARCH("DB",Tabelle4[[#This Row],[Spalte4]],1),20)</f>
        <v>#VALUE!</v>
      </c>
      <c r="P18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6" s="2" t="str">
        <f>IF(ISNUMBER(SEARCH(".",RIGHT(Tabelle4[[#This Row],[Spalte4]],2),1)),RIGHT(Tabelle4[[#This Row],[Spalte4]],1),"")</f>
        <v/>
      </c>
      <c r="R1806" t="e">
        <f>_xlfn.TEXTJOIN(" ",FALSE,Tabelle4[[#This Row],[H]],_xlfn.TEXTJOIN(".",TRUE,Tabelle4[[#This Row],[byte]],Tabelle4[[#This Row],[bit]]))</f>
        <v>#VALUE!</v>
      </c>
      <c r="S1806" t="str">
        <f xml:space="preserve"> "." &amp; SUBSTITUTE(SUBSTITUTE(Tabelle4[[#This Row],[Spalte3]],"[",""),"]","")</f>
        <v>.</v>
      </c>
      <c r="U1806" t="str">
        <f>IF(Tabelle4[[#This Row],[Spalte5]]="BOOL","BOOL",
IF(Tabelle4[[#This Row],[Spalte5]]="DEZ+/-",
IF(P1807-Tabelle4[[#This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6" s="4" t="e">
        <f>IF(Tabelle4[[#This Row],[Spalte5]] = "BOOL","0.1",P1807-Tabelle4[[#This Row],[byte]])</f>
        <v>#VALUE!</v>
      </c>
    </row>
    <row r="1807" spans="15:22" x14ac:dyDescent="0.25">
      <c r="O1807" t="e">
        <f>MID(LEFT(Tabelle4[[#This Row],[Spalte4]],SEARCH(".",Tabelle4[[#This Row],[Spalte4]],1)-1),SEARCH("DB",Tabelle4[[#This Row],[Spalte4]],1),20)</f>
        <v>#VALUE!</v>
      </c>
      <c r="P18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7" s="2" t="str">
        <f>IF(ISNUMBER(SEARCH(".",RIGHT(Tabelle4[[#This Row],[Spalte4]],2),1)),RIGHT(Tabelle4[[#This Row],[Spalte4]],1),"")</f>
        <v/>
      </c>
      <c r="R1807" t="e">
        <f>_xlfn.TEXTJOIN(" ",FALSE,Tabelle4[[#This Row],[H]],_xlfn.TEXTJOIN(".",TRUE,Tabelle4[[#This Row],[byte]],Tabelle4[[#This Row],[bit]]))</f>
        <v>#VALUE!</v>
      </c>
      <c r="S1807" t="str">
        <f xml:space="preserve"> "." &amp; SUBSTITUTE(SUBSTITUTE(Tabelle4[[#This Row],[Spalte3]],"[",""),"]","")</f>
        <v>.</v>
      </c>
      <c r="U1807" t="str">
        <f>IF(Tabelle4[[#This Row],[Spalte5]]="BOOL","BOOL",
IF(Tabelle4[[#This Row],[Spalte5]]="DEZ+/-",
IF(P1808-Tabelle4[[#This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7" s="4" t="e">
        <f>IF(Tabelle4[[#This Row],[Spalte5]] = "BOOL","0.1",P1808-Tabelle4[[#This Row],[byte]])</f>
        <v>#VALUE!</v>
      </c>
    </row>
    <row r="1808" spans="15:22" x14ac:dyDescent="0.25">
      <c r="O1808" t="e">
        <f>MID(LEFT(Tabelle4[[#This Row],[Spalte4]],SEARCH(".",Tabelle4[[#This Row],[Spalte4]],1)-1),SEARCH("DB",Tabelle4[[#This Row],[Spalte4]],1),20)</f>
        <v>#VALUE!</v>
      </c>
      <c r="P18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8" s="2" t="str">
        <f>IF(ISNUMBER(SEARCH(".",RIGHT(Tabelle4[[#This Row],[Spalte4]],2),1)),RIGHT(Tabelle4[[#This Row],[Spalte4]],1),"")</f>
        <v/>
      </c>
      <c r="R1808" t="e">
        <f>_xlfn.TEXTJOIN(" ",FALSE,Tabelle4[[#This Row],[H]],_xlfn.TEXTJOIN(".",TRUE,Tabelle4[[#This Row],[byte]],Tabelle4[[#This Row],[bit]]))</f>
        <v>#VALUE!</v>
      </c>
      <c r="S1808" t="str">
        <f xml:space="preserve"> "." &amp; SUBSTITUTE(SUBSTITUTE(Tabelle4[[#This Row],[Spalte3]],"[",""),"]","")</f>
        <v>.</v>
      </c>
      <c r="U1808" t="str">
        <f>IF(Tabelle4[[#This Row],[Spalte5]]="BOOL","BOOL",
IF(Tabelle4[[#This Row],[Spalte5]]="DEZ+/-",
IF(P1809-Tabelle4[[#This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8" s="4" t="e">
        <f>IF(Tabelle4[[#This Row],[Spalte5]] = "BOOL","0.1",P1809-Tabelle4[[#This Row],[byte]])</f>
        <v>#VALUE!</v>
      </c>
    </row>
    <row r="1809" spans="15:22" x14ac:dyDescent="0.25">
      <c r="O1809" t="e">
        <f>MID(LEFT(Tabelle4[[#This Row],[Spalte4]],SEARCH(".",Tabelle4[[#This Row],[Spalte4]],1)-1),SEARCH("DB",Tabelle4[[#This Row],[Spalte4]],1),20)</f>
        <v>#VALUE!</v>
      </c>
      <c r="P18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09" s="2" t="str">
        <f>IF(ISNUMBER(SEARCH(".",RIGHT(Tabelle4[[#This Row],[Spalte4]],2),1)),RIGHT(Tabelle4[[#This Row],[Spalte4]],1),"")</f>
        <v/>
      </c>
      <c r="R1809" t="e">
        <f>_xlfn.TEXTJOIN(" ",FALSE,Tabelle4[[#This Row],[H]],_xlfn.TEXTJOIN(".",TRUE,Tabelle4[[#This Row],[byte]],Tabelle4[[#This Row],[bit]]))</f>
        <v>#VALUE!</v>
      </c>
      <c r="S1809" t="str">
        <f xml:space="preserve"> "." &amp; SUBSTITUTE(SUBSTITUTE(Tabelle4[[#This Row],[Spalte3]],"[",""),"]","")</f>
        <v>.</v>
      </c>
      <c r="U1809" t="str">
        <f>IF(Tabelle4[[#This Row],[Spalte5]]="BOOL","BOOL",
IF(Tabelle4[[#This Row],[Spalte5]]="DEZ+/-",
IF(P1810-Tabelle4[[#This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09" s="4" t="e">
        <f>IF(Tabelle4[[#This Row],[Spalte5]] = "BOOL","0.1",P1810-Tabelle4[[#This Row],[byte]])</f>
        <v>#VALUE!</v>
      </c>
    </row>
    <row r="1810" spans="15:22" x14ac:dyDescent="0.25">
      <c r="O1810" t="e">
        <f>MID(LEFT(Tabelle4[[#This Row],[Spalte4]],SEARCH(".",Tabelle4[[#This Row],[Spalte4]],1)-1),SEARCH("DB",Tabelle4[[#This Row],[Spalte4]],1),20)</f>
        <v>#VALUE!</v>
      </c>
      <c r="P18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0" s="2" t="str">
        <f>IF(ISNUMBER(SEARCH(".",RIGHT(Tabelle4[[#This Row],[Spalte4]],2),1)),RIGHT(Tabelle4[[#This Row],[Spalte4]],1),"")</f>
        <v/>
      </c>
      <c r="R1810" t="e">
        <f>_xlfn.TEXTJOIN(" ",FALSE,Tabelle4[[#This Row],[H]],_xlfn.TEXTJOIN(".",TRUE,Tabelle4[[#This Row],[byte]],Tabelle4[[#This Row],[bit]]))</f>
        <v>#VALUE!</v>
      </c>
      <c r="S1810" t="str">
        <f xml:space="preserve"> "." &amp; SUBSTITUTE(SUBSTITUTE(Tabelle4[[#This Row],[Spalte3]],"[",""),"]","")</f>
        <v>.</v>
      </c>
      <c r="U1810" t="str">
        <f>IF(Tabelle4[[#This Row],[Spalte5]]="BOOL","BOOL",
IF(Tabelle4[[#This Row],[Spalte5]]="DEZ+/-",
IF(P1811-Tabelle4[[#This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0" s="4" t="e">
        <f>IF(Tabelle4[[#This Row],[Spalte5]] = "BOOL","0.1",P1811-Tabelle4[[#This Row],[byte]])</f>
        <v>#VALUE!</v>
      </c>
    </row>
    <row r="1811" spans="15:22" x14ac:dyDescent="0.25">
      <c r="O1811" t="e">
        <f>MID(LEFT(Tabelle4[[#This Row],[Spalte4]],SEARCH(".",Tabelle4[[#This Row],[Spalte4]],1)-1),SEARCH("DB",Tabelle4[[#This Row],[Spalte4]],1),20)</f>
        <v>#VALUE!</v>
      </c>
      <c r="P18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1" s="2" t="str">
        <f>IF(ISNUMBER(SEARCH(".",RIGHT(Tabelle4[[#This Row],[Spalte4]],2),1)),RIGHT(Tabelle4[[#This Row],[Spalte4]],1),"")</f>
        <v/>
      </c>
      <c r="R1811" t="e">
        <f>_xlfn.TEXTJOIN(" ",FALSE,Tabelle4[[#This Row],[H]],_xlfn.TEXTJOIN(".",TRUE,Tabelle4[[#This Row],[byte]],Tabelle4[[#This Row],[bit]]))</f>
        <v>#VALUE!</v>
      </c>
      <c r="S1811" t="str">
        <f xml:space="preserve"> "." &amp; SUBSTITUTE(SUBSTITUTE(Tabelle4[[#This Row],[Spalte3]],"[",""),"]","")</f>
        <v>.</v>
      </c>
      <c r="U1811" t="str">
        <f>IF(Tabelle4[[#This Row],[Spalte5]]="BOOL","BOOL",
IF(Tabelle4[[#This Row],[Spalte5]]="DEZ+/-",
IF(P1812-Tabelle4[[#This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1" s="4" t="e">
        <f>IF(Tabelle4[[#This Row],[Spalte5]] = "BOOL","0.1",P1812-Tabelle4[[#This Row],[byte]])</f>
        <v>#VALUE!</v>
      </c>
    </row>
    <row r="1812" spans="15:22" x14ac:dyDescent="0.25">
      <c r="O1812" t="e">
        <f>MID(LEFT(Tabelle4[[#This Row],[Spalte4]],SEARCH(".",Tabelle4[[#This Row],[Spalte4]],1)-1),SEARCH("DB",Tabelle4[[#This Row],[Spalte4]],1),20)</f>
        <v>#VALUE!</v>
      </c>
      <c r="P18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2" s="2" t="str">
        <f>IF(ISNUMBER(SEARCH(".",RIGHT(Tabelle4[[#This Row],[Spalte4]],2),1)),RIGHT(Tabelle4[[#This Row],[Spalte4]],1),"")</f>
        <v/>
      </c>
      <c r="R1812" t="e">
        <f>_xlfn.TEXTJOIN(" ",FALSE,Tabelle4[[#This Row],[H]],_xlfn.TEXTJOIN(".",TRUE,Tabelle4[[#This Row],[byte]],Tabelle4[[#This Row],[bit]]))</f>
        <v>#VALUE!</v>
      </c>
      <c r="S1812" t="str">
        <f xml:space="preserve"> "." &amp; SUBSTITUTE(SUBSTITUTE(Tabelle4[[#This Row],[Spalte3]],"[",""),"]","")</f>
        <v>.</v>
      </c>
      <c r="U1812" t="str">
        <f>IF(Tabelle4[[#This Row],[Spalte5]]="BOOL","BOOL",
IF(Tabelle4[[#This Row],[Spalte5]]="DEZ+/-",
IF(P1813-Tabelle4[[#This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2" s="4" t="e">
        <f>IF(Tabelle4[[#This Row],[Spalte5]] = "BOOL","0.1",P1813-Tabelle4[[#This Row],[byte]])</f>
        <v>#VALUE!</v>
      </c>
    </row>
    <row r="1813" spans="15:22" x14ac:dyDescent="0.25">
      <c r="O1813" t="e">
        <f>MID(LEFT(Tabelle4[[#This Row],[Spalte4]],SEARCH(".",Tabelle4[[#This Row],[Spalte4]],1)-1),SEARCH("DB",Tabelle4[[#This Row],[Spalte4]],1),20)</f>
        <v>#VALUE!</v>
      </c>
      <c r="P18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3" s="2" t="str">
        <f>IF(ISNUMBER(SEARCH(".",RIGHT(Tabelle4[[#This Row],[Spalte4]],2),1)),RIGHT(Tabelle4[[#This Row],[Spalte4]],1),"")</f>
        <v/>
      </c>
      <c r="R1813" t="e">
        <f>_xlfn.TEXTJOIN(" ",FALSE,Tabelle4[[#This Row],[H]],_xlfn.TEXTJOIN(".",TRUE,Tabelle4[[#This Row],[byte]],Tabelle4[[#This Row],[bit]]))</f>
        <v>#VALUE!</v>
      </c>
      <c r="S1813" t="str">
        <f xml:space="preserve"> "." &amp; SUBSTITUTE(SUBSTITUTE(Tabelle4[[#This Row],[Spalte3]],"[",""),"]","")</f>
        <v>.</v>
      </c>
      <c r="U1813" t="str">
        <f>IF(Tabelle4[[#This Row],[Spalte5]]="BOOL","BOOL",
IF(Tabelle4[[#This Row],[Spalte5]]="DEZ+/-",
IF(P1814-Tabelle4[[#This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3" s="4" t="e">
        <f>IF(Tabelle4[[#This Row],[Spalte5]] = "BOOL","0.1",P1814-Tabelle4[[#This Row],[byte]])</f>
        <v>#VALUE!</v>
      </c>
    </row>
    <row r="1814" spans="15:22" x14ac:dyDescent="0.25">
      <c r="O1814" t="e">
        <f>MID(LEFT(Tabelle4[[#This Row],[Spalte4]],SEARCH(".",Tabelle4[[#This Row],[Spalte4]],1)-1),SEARCH("DB",Tabelle4[[#This Row],[Spalte4]],1),20)</f>
        <v>#VALUE!</v>
      </c>
      <c r="P18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4" s="2" t="str">
        <f>IF(ISNUMBER(SEARCH(".",RIGHT(Tabelle4[[#This Row],[Spalte4]],2),1)),RIGHT(Tabelle4[[#This Row],[Spalte4]],1),"")</f>
        <v/>
      </c>
      <c r="R1814" t="e">
        <f>_xlfn.TEXTJOIN(" ",FALSE,Tabelle4[[#This Row],[H]],_xlfn.TEXTJOIN(".",TRUE,Tabelle4[[#This Row],[byte]],Tabelle4[[#This Row],[bit]]))</f>
        <v>#VALUE!</v>
      </c>
      <c r="S1814" t="str">
        <f xml:space="preserve"> "." &amp; SUBSTITUTE(SUBSTITUTE(Tabelle4[[#This Row],[Spalte3]],"[",""),"]","")</f>
        <v>.</v>
      </c>
      <c r="U1814" t="str">
        <f>IF(Tabelle4[[#This Row],[Spalte5]]="BOOL","BOOL",
IF(Tabelle4[[#This Row],[Spalte5]]="DEZ+/-",
IF(P1815-Tabelle4[[#This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4" s="4" t="e">
        <f>IF(Tabelle4[[#This Row],[Spalte5]] = "BOOL","0.1",P1815-Tabelle4[[#This Row],[byte]])</f>
        <v>#VALUE!</v>
      </c>
    </row>
    <row r="1815" spans="15:22" x14ac:dyDescent="0.25">
      <c r="O1815" t="e">
        <f>MID(LEFT(Tabelle4[[#This Row],[Spalte4]],SEARCH(".",Tabelle4[[#This Row],[Spalte4]],1)-1),SEARCH("DB",Tabelle4[[#This Row],[Spalte4]],1),20)</f>
        <v>#VALUE!</v>
      </c>
      <c r="P18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5" s="2" t="str">
        <f>IF(ISNUMBER(SEARCH(".",RIGHT(Tabelle4[[#This Row],[Spalte4]],2),1)),RIGHT(Tabelle4[[#This Row],[Spalte4]],1),"")</f>
        <v/>
      </c>
      <c r="R1815" t="e">
        <f>_xlfn.TEXTJOIN(" ",FALSE,Tabelle4[[#This Row],[H]],_xlfn.TEXTJOIN(".",TRUE,Tabelle4[[#This Row],[byte]],Tabelle4[[#This Row],[bit]]))</f>
        <v>#VALUE!</v>
      </c>
      <c r="S1815" t="str">
        <f xml:space="preserve"> "." &amp; SUBSTITUTE(SUBSTITUTE(Tabelle4[[#This Row],[Spalte3]],"[",""),"]","")</f>
        <v>.</v>
      </c>
      <c r="U1815" t="str">
        <f>IF(Tabelle4[[#This Row],[Spalte5]]="BOOL","BOOL",
IF(Tabelle4[[#This Row],[Spalte5]]="DEZ+/-",
IF(P1816-Tabelle4[[#This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5" s="4" t="e">
        <f>IF(Tabelle4[[#This Row],[Spalte5]] = "BOOL","0.1",P1816-Tabelle4[[#This Row],[byte]])</f>
        <v>#VALUE!</v>
      </c>
    </row>
    <row r="1816" spans="15:22" x14ac:dyDescent="0.25">
      <c r="O1816" t="e">
        <f>MID(LEFT(Tabelle4[[#This Row],[Spalte4]],SEARCH(".",Tabelle4[[#This Row],[Spalte4]],1)-1),SEARCH("DB",Tabelle4[[#This Row],[Spalte4]],1),20)</f>
        <v>#VALUE!</v>
      </c>
      <c r="P18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6" s="2" t="str">
        <f>IF(ISNUMBER(SEARCH(".",RIGHT(Tabelle4[[#This Row],[Spalte4]],2),1)),RIGHT(Tabelle4[[#This Row],[Spalte4]],1),"")</f>
        <v/>
      </c>
      <c r="R1816" t="e">
        <f>_xlfn.TEXTJOIN(" ",FALSE,Tabelle4[[#This Row],[H]],_xlfn.TEXTJOIN(".",TRUE,Tabelle4[[#This Row],[byte]],Tabelle4[[#This Row],[bit]]))</f>
        <v>#VALUE!</v>
      </c>
      <c r="S1816" t="str">
        <f xml:space="preserve"> "." &amp; SUBSTITUTE(SUBSTITUTE(Tabelle4[[#This Row],[Spalte3]],"[",""),"]","")</f>
        <v>.</v>
      </c>
      <c r="U1816" t="str">
        <f>IF(Tabelle4[[#This Row],[Spalte5]]="BOOL","BOOL",
IF(Tabelle4[[#This Row],[Spalte5]]="DEZ+/-",
IF(P1817-Tabelle4[[#This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6" s="4" t="e">
        <f>IF(Tabelle4[[#This Row],[Spalte5]] = "BOOL","0.1",P1817-Tabelle4[[#This Row],[byte]])</f>
        <v>#VALUE!</v>
      </c>
    </row>
    <row r="1817" spans="15:22" x14ac:dyDescent="0.25">
      <c r="O1817" t="e">
        <f>MID(LEFT(Tabelle4[[#This Row],[Spalte4]],SEARCH(".",Tabelle4[[#This Row],[Spalte4]],1)-1),SEARCH("DB",Tabelle4[[#This Row],[Spalte4]],1),20)</f>
        <v>#VALUE!</v>
      </c>
      <c r="P18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7" s="2" t="str">
        <f>IF(ISNUMBER(SEARCH(".",RIGHT(Tabelle4[[#This Row],[Spalte4]],2),1)),RIGHT(Tabelle4[[#This Row],[Spalte4]],1),"")</f>
        <v/>
      </c>
      <c r="R1817" t="e">
        <f>_xlfn.TEXTJOIN(" ",FALSE,Tabelle4[[#This Row],[H]],_xlfn.TEXTJOIN(".",TRUE,Tabelle4[[#This Row],[byte]],Tabelle4[[#This Row],[bit]]))</f>
        <v>#VALUE!</v>
      </c>
      <c r="S1817" t="str">
        <f xml:space="preserve"> "." &amp; SUBSTITUTE(SUBSTITUTE(Tabelle4[[#This Row],[Spalte3]],"[",""),"]","")</f>
        <v>.</v>
      </c>
      <c r="U1817" t="str">
        <f>IF(Tabelle4[[#This Row],[Spalte5]]="BOOL","BOOL",
IF(Tabelle4[[#This Row],[Spalte5]]="DEZ+/-",
IF(P1818-Tabelle4[[#This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7" s="4" t="e">
        <f>IF(Tabelle4[[#This Row],[Spalte5]] = "BOOL","0.1",P1818-Tabelle4[[#This Row],[byte]])</f>
        <v>#VALUE!</v>
      </c>
    </row>
    <row r="1818" spans="15:22" x14ac:dyDescent="0.25">
      <c r="O1818" t="e">
        <f>MID(LEFT(Tabelle4[[#This Row],[Spalte4]],SEARCH(".",Tabelle4[[#This Row],[Spalte4]],1)-1),SEARCH("DB",Tabelle4[[#This Row],[Spalte4]],1),20)</f>
        <v>#VALUE!</v>
      </c>
      <c r="P18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8" s="2" t="str">
        <f>IF(ISNUMBER(SEARCH(".",RIGHT(Tabelle4[[#This Row],[Spalte4]],2),1)),RIGHT(Tabelle4[[#This Row],[Spalte4]],1),"")</f>
        <v/>
      </c>
      <c r="R1818" t="e">
        <f>_xlfn.TEXTJOIN(" ",FALSE,Tabelle4[[#This Row],[H]],_xlfn.TEXTJOIN(".",TRUE,Tabelle4[[#This Row],[byte]],Tabelle4[[#This Row],[bit]]))</f>
        <v>#VALUE!</v>
      </c>
      <c r="S1818" t="str">
        <f xml:space="preserve"> "." &amp; SUBSTITUTE(SUBSTITUTE(Tabelle4[[#This Row],[Spalte3]],"[",""),"]","")</f>
        <v>.</v>
      </c>
      <c r="U1818" t="str">
        <f>IF(Tabelle4[[#This Row],[Spalte5]]="BOOL","BOOL",
IF(Tabelle4[[#This Row],[Spalte5]]="DEZ+/-",
IF(P1819-Tabelle4[[#This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8" s="4" t="e">
        <f>IF(Tabelle4[[#This Row],[Spalte5]] = "BOOL","0.1",P1819-Tabelle4[[#This Row],[byte]])</f>
        <v>#VALUE!</v>
      </c>
    </row>
    <row r="1819" spans="15:22" x14ac:dyDescent="0.25">
      <c r="O1819" t="e">
        <f>MID(LEFT(Tabelle4[[#This Row],[Spalte4]],SEARCH(".",Tabelle4[[#This Row],[Spalte4]],1)-1),SEARCH("DB",Tabelle4[[#This Row],[Spalte4]],1),20)</f>
        <v>#VALUE!</v>
      </c>
      <c r="P18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19" s="2" t="str">
        <f>IF(ISNUMBER(SEARCH(".",RIGHT(Tabelle4[[#This Row],[Spalte4]],2),1)),RIGHT(Tabelle4[[#This Row],[Spalte4]],1),"")</f>
        <v/>
      </c>
      <c r="R1819" t="e">
        <f>_xlfn.TEXTJOIN(" ",FALSE,Tabelle4[[#This Row],[H]],_xlfn.TEXTJOIN(".",TRUE,Tabelle4[[#This Row],[byte]],Tabelle4[[#This Row],[bit]]))</f>
        <v>#VALUE!</v>
      </c>
      <c r="S1819" t="str">
        <f xml:space="preserve"> "." &amp; SUBSTITUTE(SUBSTITUTE(Tabelle4[[#This Row],[Spalte3]],"[",""),"]","")</f>
        <v>.</v>
      </c>
      <c r="U1819" t="str">
        <f>IF(Tabelle4[[#This Row],[Spalte5]]="BOOL","BOOL",
IF(Tabelle4[[#This Row],[Spalte5]]="DEZ+/-",
IF(P1820-Tabelle4[[#This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19" s="4" t="e">
        <f>IF(Tabelle4[[#This Row],[Spalte5]] = "BOOL","0.1",P1820-Tabelle4[[#This Row],[byte]])</f>
        <v>#VALUE!</v>
      </c>
    </row>
    <row r="1820" spans="15:22" x14ac:dyDescent="0.25">
      <c r="O1820" t="e">
        <f>MID(LEFT(Tabelle4[[#This Row],[Spalte4]],SEARCH(".",Tabelle4[[#This Row],[Spalte4]],1)-1),SEARCH("DB",Tabelle4[[#This Row],[Spalte4]],1),20)</f>
        <v>#VALUE!</v>
      </c>
      <c r="P18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0" s="2" t="str">
        <f>IF(ISNUMBER(SEARCH(".",RIGHT(Tabelle4[[#This Row],[Spalte4]],2),1)),RIGHT(Tabelle4[[#This Row],[Spalte4]],1),"")</f>
        <v/>
      </c>
      <c r="R1820" t="e">
        <f>_xlfn.TEXTJOIN(" ",FALSE,Tabelle4[[#This Row],[H]],_xlfn.TEXTJOIN(".",TRUE,Tabelle4[[#This Row],[byte]],Tabelle4[[#This Row],[bit]]))</f>
        <v>#VALUE!</v>
      </c>
      <c r="S1820" t="str">
        <f xml:space="preserve"> "." &amp; SUBSTITUTE(SUBSTITUTE(Tabelle4[[#This Row],[Spalte3]],"[",""),"]","")</f>
        <v>.</v>
      </c>
      <c r="U1820" t="str">
        <f>IF(Tabelle4[[#This Row],[Spalte5]]="BOOL","BOOL",
IF(Tabelle4[[#This Row],[Spalte5]]="DEZ+/-",
IF(P1821-Tabelle4[[#This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0" s="4" t="e">
        <f>IF(Tabelle4[[#This Row],[Spalte5]] = "BOOL","0.1",P1821-Tabelle4[[#This Row],[byte]])</f>
        <v>#VALUE!</v>
      </c>
    </row>
    <row r="1821" spans="15:22" x14ac:dyDescent="0.25">
      <c r="O1821" t="e">
        <f>MID(LEFT(Tabelle4[[#This Row],[Spalte4]],SEARCH(".",Tabelle4[[#This Row],[Spalte4]],1)-1),SEARCH("DB",Tabelle4[[#This Row],[Spalte4]],1),20)</f>
        <v>#VALUE!</v>
      </c>
      <c r="P18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1" s="2" t="str">
        <f>IF(ISNUMBER(SEARCH(".",RIGHT(Tabelle4[[#This Row],[Spalte4]],2),1)),RIGHT(Tabelle4[[#This Row],[Spalte4]],1),"")</f>
        <v/>
      </c>
      <c r="R1821" t="e">
        <f>_xlfn.TEXTJOIN(" ",FALSE,Tabelle4[[#This Row],[H]],_xlfn.TEXTJOIN(".",TRUE,Tabelle4[[#This Row],[byte]],Tabelle4[[#This Row],[bit]]))</f>
        <v>#VALUE!</v>
      </c>
      <c r="S1821" t="str">
        <f xml:space="preserve"> "." &amp; SUBSTITUTE(SUBSTITUTE(Tabelle4[[#This Row],[Spalte3]],"[",""),"]","")</f>
        <v>.</v>
      </c>
      <c r="U1821" t="str">
        <f>IF(Tabelle4[[#This Row],[Spalte5]]="BOOL","BOOL",
IF(Tabelle4[[#This Row],[Spalte5]]="DEZ+/-",
IF(P1822-Tabelle4[[#This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1" s="4" t="e">
        <f>IF(Tabelle4[[#This Row],[Spalte5]] = "BOOL","0.1",P1822-Tabelle4[[#This Row],[byte]])</f>
        <v>#VALUE!</v>
      </c>
    </row>
    <row r="1822" spans="15:22" x14ac:dyDescent="0.25">
      <c r="O1822" t="e">
        <f>MID(LEFT(Tabelle4[[#This Row],[Spalte4]],SEARCH(".",Tabelle4[[#This Row],[Spalte4]],1)-1),SEARCH("DB",Tabelle4[[#This Row],[Spalte4]],1),20)</f>
        <v>#VALUE!</v>
      </c>
      <c r="P18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2" s="2" t="str">
        <f>IF(ISNUMBER(SEARCH(".",RIGHT(Tabelle4[[#This Row],[Spalte4]],2),1)),RIGHT(Tabelle4[[#This Row],[Spalte4]],1),"")</f>
        <v/>
      </c>
      <c r="R1822" t="e">
        <f>_xlfn.TEXTJOIN(" ",FALSE,Tabelle4[[#This Row],[H]],_xlfn.TEXTJOIN(".",TRUE,Tabelle4[[#This Row],[byte]],Tabelle4[[#This Row],[bit]]))</f>
        <v>#VALUE!</v>
      </c>
      <c r="S1822" t="str">
        <f xml:space="preserve"> "." &amp; SUBSTITUTE(SUBSTITUTE(Tabelle4[[#This Row],[Spalte3]],"[",""),"]","")</f>
        <v>.</v>
      </c>
      <c r="U1822" t="str">
        <f>IF(Tabelle4[[#This Row],[Spalte5]]="BOOL","BOOL",
IF(Tabelle4[[#This Row],[Spalte5]]="DEZ+/-",
IF(P1823-Tabelle4[[#This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2" s="4" t="e">
        <f>IF(Tabelle4[[#This Row],[Spalte5]] = "BOOL","0.1",P1823-Tabelle4[[#This Row],[byte]])</f>
        <v>#VALUE!</v>
      </c>
    </row>
    <row r="1823" spans="15:22" x14ac:dyDescent="0.25">
      <c r="O1823" t="e">
        <f>MID(LEFT(Tabelle4[[#This Row],[Spalte4]],SEARCH(".",Tabelle4[[#This Row],[Spalte4]],1)-1),SEARCH("DB",Tabelle4[[#This Row],[Spalte4]],1),20)</f>
        <v>#VALUE!</v>
      </c>
      <c r="P18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3" s="2" t="str">
        <f>IF(ISNUMBER(SEARCH(".",RIGHT(Tabelle4[[#This Row],[Spalte4]],2),1)),RIGHT(Tabelle4[[#This Row],[Spalte4]],1),"")</f>
        <v/>
      </c>
      <c r="R1823" t="e">
        <f>_xlfn.TEXTJOIN(" ",FALSE,Tabelle4[[#This Row],[H]],_xlfn.TEXTJOIN(".",TRUE,Tabelle4[[#This Row],[byte]],Tabelle4[[#This Row],[bit]]))</f>
        <v>#VALUE!</v>
      </c>
      <c r="S1823" t="str">
        <f xml:space="preserve"> "." &amp; SUBSTITUTE(SUBSTITUTE(Tabelle4[[#This Row],[Spalte3]],"[",""),"]","")</f>
        <v>.</v>
      </c>
      <c r="U1823" t="str">
        <f>IF(Tabelle4[[#This Row],[Spalte5]]="BOOL","BOOL",
IF(Tabelle4[[#This Row],[Spalte5]]="DEZ+/-",
IF(P1824-Tabelle4[[#This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3" s="4" t="e">
        <f>IF(Tabelle4[[#This Row],[Spalte5]] = "BOOL","0.1",P1824-Tabelle4[[#This Row],[byte]])</f>
        <v>#VALUE!</v>
      </c>
    </row>
    <row r="1824" spans="15:22" x14ac:dyDescent="0.25">
      <c r="O1824" t="e">
        <f>MID(LEFT(Tabelle4[[#This Row],[Spalte4]],SEARCH(".",Tabelle4[[#This Row],[Spalte4]],1)-1),SEARCH("DB",Tabelle4[[#This Row],[Spalte4]],1),20)</f>
        <v>#VALUE!</v>
      </c>
      <c r="P18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4" s="2" t="str">
        <f>IF(ISNUMBER(SEARCH(".",RIGHT(Tabelle4[[#This Row],[Spalte4]],2),1)),RIGHT(Tabelle4[[#This Row],[Spalte4]],1),"")</f>
        <v/>
      </c>
      <c r="R1824" t="e">
        <f>_xlfn.TEXTJOIN(" ",FALSE,Tabelle4[[#This Row],[H]],_xlfn.TEXTJOIN(".",TRUE,Tabelle4[[#This Row],[byte]],Tabelle4[[#This Row],[bit]]))</f>
        <v>#VALUE!</v>
      </c>
      <c r="S1824" t="str">
        <f xml:space="preserve"> "." &amp; SUBSTITUTE(SUBSTITUTE(Tabelle4[[#This Row],[Spalte3]],"[",""),"]","")</f>
        <v>.</v>
      </c>
      <c r="U1824" t="str">
        <f>IF(Tabelle4[[#This Row],[Spalte5]]="BOOL","BOOL",
IF(Tabelle4[[#This Row],[Spalte5]]="DEZ+/-",
IF(P1825-Tabelle4[[#This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4" s="4" t="e">
        <f>IF(Tabelle4[[#This Row],[Spalte5]] = "BOOL","0.1",P1825-Tabelle4[[#This Row],[byte]])</f>
        <v>#VALUE!</v>
      </c>
    </row>
    <row r="1825" spans="15:22" x14ac:dyDescent="0.25">
      <c r="O1825" t="e">
        <f>MID(LEFT(Tabelle4[[#This Row],[Spalte4]],SEARCH(".",Tabelle4[[#This Row],[Spalte4]],1)-1),SEARCH("DB",Tabelle4[[#This Row],[Spalte4]],1),20)</f>
        <v>#VALUE!</v>
      </c>
      <c r="P18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5" s="2" t="str">
        <f>IF(ISNUMBER(SEARCH(".",RIGHT(Tabelle4[[#This Row],[Spalte4]],2),1)),RIGHT(Tabelle4[[#This Row],[Spalte4]],1),"")</f>
        <v/>
      </c>
      <c r="R1825" t="e">
        <f>_xlfn.TEXTJOIN(" ",FALSE,Tabelle4[[#This Row],[H]],_xlfn.TEXTJOIN(".",TRUE,Tabelle4[[#This Row],[byte]],Tabelle4[[#This Row],[bit]]))</f>
        <v>#VALUE!</v>
      </c>
      <c r="S1825" t="str">
        <f xml:space="preserve"> "." &amp; SUBSTITUTE(SUBSTITUTE(Tabelle4[[#This Row],[Spalte3]],"[",""),"]","")</f>
        <v>.</v>
      </c>
      <c r="U1825" t="str">
        <f>IF(Tabelle4[[#This Row],[Spalte5]]="BOOL","BOOL",
IF(Tabelle4[[#This Row],[Spalte5]]="DEZ+/-",
IF(P1826-Tabelle4[[#This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5" s="4" t="e">
        <f>IF(Tabelle4[[#This Row],[Spalte5]] = "BOOL","0.1",P1826-Tabelle4[[#This Row],[byte]])</f>
        <v>#VALUE!</v>
      </c>
    </row>
    <row r="1826" spans="15:22" x14ac:dyDescent="0.25">
      <c r="O1826" t="e">
        <f>MID(LEFT(Tabelle4[[#This Row],[Spalte4]],SEARCH(".",Tabelle4[[#This Row],[Spalte4]],1)-1),SEARCH("DB",Tabelle4[[#This Row],[Spalte4]],1),20)</f>
        <v>#VALUE!</v>
      </c>
      <c r="P18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6" s="2" t="str">
        <f>IF(ISNUMBER(SEARCH(".",RIGHT(Tabelle4[[#This Row],[Spalte4]],2),1)),RIGHT(Tabelle4[[#This Row],[Spalte4]],1),"")</f>
        <v/>
      </c>
      <c r="R1826" t="e">
        <f>_xlfn.TEXTJOIN(" ",FALSE,Tabelle4[[#This Row],[H]],_xlfn.TEXTJOIN(".",TRUE,Tabelle4[[#This Row],[byte]],Tabelle4[[#This Row],[bit]]))</f>
        <v>#VALUE!</v>
      </c>
      <c r="S1826" t="str">
        <f xml:space="preserve"> "." &amp; SUBSTITUTE(SUBSTITUTE(Tabelle4[[#This Row],[Spalte3]],"[",""),"]","")</f>
        <v>.</v>
      </c>
      <c r="U1826" t="str">
        <f>IF(Tabelle4[[#This Row],[Spalte5]]="BOOL","BOOL",
IF(Tabelle4[[#This Row],[Spalte5]]="DEZ+/-",
IF(P1827-Tabelle4[[#This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6" s="4" t="e">
        <f>IF(Tabelle4[[#This Row],[Spalte5]] = "BOOL","0.1",P1827-Tabelle4[[#This Row],[byte]])</f>
        <v>#VALUE!</v>
      </c>
    </row>
    <row r="1827" spans="15:22" x14ac:dyDescent="0.25">
      <c r="O1827" t="e">
        <f>MID(LEFT(Tabelle4[[#This Row],[Spalte4]],SEARCH(".",Tabelle4[[#This Row],[Spalte4]],1)-1),SEARCH("DB",Tabelle4[[#This Row],[Spalte4]],1),20)</f>
        <v>#VALUE!</v>
      </c>
      <c r="P18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7" s="2" t="str">
        <f>IF(ISNUMBER(SEARCH(".",RIGHT(Tabelle4[[#This Row],[Spalte4]],2),1)),RIGHT(Tabelle4[[#This Row],[Spalte4]],1),"")</f>
        <v/>
      </c>
      <c r="R1827" t="e">
        <f>_xlfn.TEXTJOIN(" ",FALSE,Tabelle4[[#This Row],[H]],_xlfn.TEXTJOIN(".",TRUE,Tabelle4[[#This Row],[byte]],Tabelle4[[#This Row],[bit]]))</f>
        <v>#VALUE!</v>
      </c>
      <c r="S1827" t="str">
        <f xml:space="preserve"> "." &amp; SUBSTITUTE(SUBSTITUTE(Tabelle4[[#This Row],[Spalte3]],"[",""),"]","")</f>
        <v>.</v>
      </c>
      <c r="U1827" t="str">
        <f>IF(Tabelle4[[#This Row],[Spalte5]]="BOOL","BOOL",
IF(Tabelle4[[#This Row],[Spalte5]]="DEZ+/-",
IF(P1828-Tabelle4[[#This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7" s="4" t="e">
        <f>IF(Tabelle4[[#This Row],[Spalte5]] = "BOOL","0.1",P1828-Tabelle4[[#This Row],[byte]])</f>
        <v>#VALUE!</v>
      </c>
    </row>
    <row r="1828" spans="15:22" x14ac:dyDescent="0.25">
      <c r="O1828" t="e">
        <f>MID(LEFT(Tabelle4[[#This Row],[Spalte4]],SEARCH(".",Tabelle4[[#This Row],[Spalte4]],1)-1),SEARCH("DB",Tabelle4[[#This Row],[Spalte4]],1),20)</f>
        <v>#VALUE!</v>
      </c>
      <c r="P18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8" s="2" t="str">
        <f>IF(ISNUMBER(SEARCH(".",RIGHT(Tabelle4[[#This Row],[Spalte4]],2),1)),RIGHT(Tabelle4[[#This Row],[Spalte4]],1),"")</f>
        <v/>
      </c>
      <c r="R1828" t="e">
        <f>_xlfn.TEXTJOIN(" ",FALSE,Tabelle4[[#This Row],[H]],_xlfn.TEXTJOIN(".",TRUE,Tabelle4[[#This Row],[byte]],Tabelle4[[#This Row],[bit]]))</f>
        <v>#VALUE!</v>
      </c>
      <c r="S1828" t="str">
        <f xml:space="preserve"> "." &amp; SUBSTITUTE(SUBSTITUTE(Tabelle4[[#This Row],[Spalte3]],"[",""),"]","")</f>
        <v>.</v>
      </c>
      <c r="U1828" t="str">
        <f>IF(Tabelle4[[#This Row],[Spalte5]]="BOOL","BOOL",
IF(Tabelle4[[#This Row],[Spalte5]]="DEZ+/-",
IF(P1829-Tabelle4[[#This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8" s="4" t="e">
        <f>IF(Tabelle4[[#This Row],[Spalte5]] = "BOOL","0.1",P1829-Tabelle4[[#This Row],[byte]])</f>
        <v>#VALUE!</v>
      </c>
    </row>
    <row r="1829" spans="15:22" x14ac:dyDescent="0.25">
      <c r="O1829" t="e">
        <f>MID(LEFT(Tabelle4[[#This Row],[Spalte4]],SEARCH(".",Tabelle4[[#This Row],[Spalte4]],1)-1),SEARCH("DB",Tabelle4[[#This Row],[Spalte4]],1),20)</f>
        <v>#VALUE!</v>
      </c>
      <c r="P18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29" s="2" t="str">
        <f>IF(ISNUMBER(SEARCH(".",RIGHT(Tabelle4[[#This Row],[Spalte4]],2),1)),RIGHT(Tabelle4[[#This Row],[Spalte4]],1),"")</f>
        <v/>
      </c>
      <c r="R1829" t="e">
        <f>_xlfn.TEXTJOIN(" ",FALSE,Tabelle4[[#This Row],[H]],_xlfn.TEXTJOIN(".",TRUE,Tabelle4[[#This Row],[byte]],Tabelle4[[#This Row],[bit]]))</f>
        <v>#VALUE!</v>
      </c>
      <c r="S1829" t="str">
        <f xml:space="preserve"> "." &amp; SUBSTITUTE(SUBSTITUTE(Tabelle4[[#This Row],[Spalte3]],"[",""),"]","")</f>
        <v>.</v>
      </c>
      <c r="U1829" t="str">
        <f>IF(Tabelle4[[#This Row],[Spalte5]]="BOOL","BOOL",
IF(Tabelle4[[#This Row],[Spalte5]]="DEZ+/-",
IF(P1830-Tabelle4[[#This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29" s="4" t="e">
        <f>IF(Tabelle4[[#This Row],[Spalte5]] = "BOOL","0.1",P1830-Tabelle4[[#This Row],[byte]])</f>
        <v>#VALUE!</v>
      </c>
    </row>
    <row r="1830" spans="15:22" x14ac:dyDescent="0.25">
      <c r="O1830" t="e">
        <f>MID(LEFT(Tabelle4[[#This Row],[Spalte4]],SEARCH(".",Tabelle4[[#This Row],[Spalte4]],1)-1),SEARCH("DB",Tabelle4[[#This Row],[Spalte4]],1),20)</f>
        <v>#VALUE!</v>
      </c>
      <c r="P18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0" s="2" t="str">
        <f>IF(ISNUMBER(SEARCH(".",RIGHT(Tabelle4[[#This Row],[Spalte4]],2),1)),RIGHT(Tabelle4[[#This Row],[Spalte4]],1),"")</f>
        <v/>
      </c>
      <c r="R1830" t="e">
        <f>_xlfn.TEXTJOIN(" ",FALSE,Tabelle4[[#This Row],[H]],_xlfn.TEXTJOIN(".",TRUE,Tabelle4[[#This Row],[byte]],Tabelle4[[#This Row],[bit]]))</f>
        <v>#VALUE!</v>
      </c>
      <c r="S1830" t="str">
        <f xml:space="preserve"> "." &amp; SUBSTITUTE(SUBSTITUTE(Tabelle4[[#This Row],[Spalte3]],"[",""),"]","")</f>
        <v>.</v>
      </c>
      <c r="U1830" t="str">
        <f>IF(Tabelle4[[#This Row],[Spalte5]]="BOOL","BOOL",
IF(Tabelle4[[#This Row],[Spalte5]]="DEZ+/-",
IF(P1831-Tabelle4[[#This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0" s="4" t="e">
        <f>IF(Tabelle4[[#This Row],[Spalte5]] = "BOOL","0.1",P1831-Tabelle4[[#This Row],[byte]])</f>
        <v>#VALUE!</v>
      </c>
    </row>
    <row r="1831" spans="15:22" x14ac:dyDescent="0.25">
      <c r="O1831" t="e">
        <f>MID(LEFT(Tabelle4[[#This Row],[Spalte4]],SEARCH(".",Tabelle4[[#This Row],[Spalte4]],1)-1),SEARCH("DB",Tabelle4[[#This Row],[Spalte4]],1),20)</f>
        <v>#VALUE!</v>
      </c>
      <c r="P18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1" s="2" t="str">
        <f>IF(ISNUMBER(SEARCH(".",RIGHT(Tabelle4[[#This Row],[Spalte4]],2),1)),RIGHT(Tabelle4[[#This Row],[Spalte4]],1),"")</f>
        <v/>
      </c>
      <c r="R1831" t="e">
        <f>_xlfn.TEXTJOIN(" ",FALSE,Tabelle4[[#This Row],[H]],_xlfn.TEXTJOIN(".",TRUE,Tabelle4[[#This Row],[byte]],Tabelle4[[#This Row],[bit]]))</f>
        <v>#VALUE!</v>
      </c>
      <c r="S1831" t="str">
        <f xml:space="preserve"> "." &amp; SUBSTITUTE(SUBSTITUTE(Tabelle4[[#This Row],[Spalte3]],"[",""),"]","")</f>
        <v>.</v>
      </c>
      <c r="U1831" t="str">
        <f>IF(Tabelle4[[#This Row],[Spalte5]]="BOOL","BOOL",
IF(Tabelle4[[#This Row],[Spalte5]]="DEZ+/-",
IF(P1832-Tabelle4[[#This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1" s="4" t="e">
        <f>IF(Tabelle4[[#This Row],[Spalte5]] = "BOOL","0.1",P1832-Tabelle4[[#This Row],[byte]])</f>
        <v>#VALUE!</v>
      </c>
    </row>
    <row r="1832" spans="15:22" x14ac:dyDescent="0.25">
      <c r="O1832" t="e">
        <f>MID(LEFT(Tabelle4[[#This Row],[Spalte4]],SEARCH(".",Tabelle4[[#This Row],[Spalte4]],1)-1),SEARCH("DB",Tabelle4[[#This Row],[Spalte4]],1),20)</f>
        <v>#VALUE!</v>
      </c>
      <c r="P18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2" s="2" t="str">
        <f>IF(ISNUMBER(SEARCH(".",RIGHT(Tabelle4[[#This Row],[Spalte4]],2),1)),RIGHT(Tabelle4[[#This Row],[Spalte4]],1),"")</f>
        <v/>
      </c>
      <c r="R1832" t="e">
        <f>_xlfn.TEXTJOIN(" ",FALSE,Tabelle4[[#This Row],[H]],_xlfn.TEXTJOIN(".",TRUE,Tabelle4[[#This Row],[byte]],Tabelle4[[#This Row],[bit]]))</f>
        <v>#VALUE!</v>
      </c>
      <c r="S1832" t="str">
        <f xml:space="preserve"> "." &amp; SUBSTITUTE(SUBSTITUTE(Tabelle4[[#This Row],[Spalte3]],"[",""),"]","")</f>
        <v>.</v>
      </c>
      <c r="U1832" t="str">
        <f>IF(Tabelle4[[#This Row],[Spalte5]]="BOOL","BOOL",
IF(Tabelle4[[#This Row],[Spalte5]]="DEZ+/-",
IF(P1833-Tabelle4[[#This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2" s="4" t="e">
        <f>IF(Tabelle4[[#This Row],[Spalte5]] = "BOOL","0.1",P1833-Tabelle4[[#This Row],[byte]])</f>
        <v>#VALUE!</v>
      </c>
    </row>
    <row r="1833" spans="15:22" x14ac:dyDescent="0.25">
      <c r="O1833" t="e">
        <f>MID(LEFT(Tabelle4[[#This Row],[Spalte4]],SEARCH(".",Tabelle4[[#This Row],[Spalte4]],1)-1),SEARCH("DB",Tabelle4[[#This Row],[Spalte4]],1),20)</f>
        <v>#VALUE!</v>
      </c>
      <c r="P18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3" s="2" t="str">
        <f>IF(ISNUMBER(SEARCH(".",RIGHT(Tabelle4[[#This Row],[Spalte4]],2),1)),RIGHT(Tabelle4[[#This Row],[Spalte4]],1),"")</f>
        <v/>
      </c>
      <c r="R1833" t="e">
        <f>_xlfn.TEXTJOIN(" ",FALSE,Tabelle4[[#This Row],[H]],_xlfn.TEXTJOIN(".",TRUE,Tabelle4[[#This Row],[byte]],Tabelle4[[#This Row],[bit]]))</f>
        <v>#VALUE!</v>
      </c>
      <c r="S1833" t="str">
        <f xml:space="preserve"> "." &amp; SUBSTITUTE(SUBSTITUTE(Tabelle4[[#This Row],[Spalte3]],"[",""),"]","")</f>
        <v>.</v>
      </c>
      <c r="U1833" t="str">
        <f>IF(Tabelle4[[#This Row],[Spalte5]]="BOOL","BOOL",
IF(Tabelle4[[#This Row],[Spalte5]]="DEZ+/-",
IF(P1834-Tabelle4[[#This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3" s="4" t="e">
        <f>IF(Tabelle4[[#This Row],[Spalte5]] = "BOOL","0.1",P1834-Tabelle4[[#This Row],[byte]])</f>
        <v>#VALUE!</v>
      </c>
    </row>
    <row r="1834" spans="15:22" x14ac:dyDescent="0.25">
      <c r="O1834" t="e">
        <f>MID(LEFT(Tabelle4[[#This Row],[Spalte4]],SEARCH(".",Tabelle4[[#This Row],[Spalte4]],1)-1),SEARCH("DB",Tabelle4[[#This Row],[Spalte4]],1),20)</f>
        <v>#VALUE!</v>
      </c>
      <c r="P18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4" s="2" t="str">
        <f>IF(ISNUMBER(SEARCH(".",RIGHT(Tabelle4[[#This Row],[Spalte4]],2),1)),RIGHT(Tabelle4[[#This Row],[Spalte4]],1),"")</f>
        <v/>
      </c>
      <c r="R1834" t="e">
        <f>_xlfn.TEXTJOIN(" ",FALSE,Tabelle4[[#This Row],[H]],_xlfn.TEXTJOIN(".",TRUE,Tabelle4[[#This Row],[byte]],Tabelle4[[#This Row],[bit]]))</f>
        <v>#VALUE!</v>
      </c>
      <c r="S1834" t="str">
        <f xml:space="preserve"> "." &amp; SUBSTITUTE(SUBSTITUTE(Tabelle4[[#This Row],[Spalte3]],"[",""),"]","")</f>
        <v>.</v>
      </c>
      <c r="U1834" t="str">
        <f>IF(Tabelle4[[#This Row],[Spalte5]]="BOOL","BOOL",
IF(Tabelle4[[#This Row],[Spalte5]]="DEZ+/-",
IF(P1835-Tabelle4[[#This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4" s="4" t="e">
        <f>IF(Tabelle4[[#This Row],[Spalte5]] = "BOOL","0.1",P1835-Tabelle4[[#This Row],[byte]])</f>
        <v>#VALUE!</v>
      </c>
    </row>
    <row r="1835" spans="15:22" x14ac:dyDescent="0.25">
      <c r="O1835" t="e">
        <f>MID(LEFT(Tabelle4[[#This Row],[Spalte4]],SEARCH(".",Tabelle4[[#This Row],[Spalte4]],1)-1),SEARCH("DB",Tabelle4[[#This Row],[Spalte4]],1),20)</f>
        <v>#VALUE!</v>
      </c>
      <c r="P18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5" s="2" t="str">
        <f>IF(ISNUMBER(SEARCH(".",RIGHT(Tabelle4[[#This Row],[Spalte4]],2),1)),RIGHT(Tabelle4[[#This Row],[Spalte4]],1),"")</f>
        <v/>
      </c>
      <c r="R1835" t="e">
        <f>_xlfn.TEXTJOIN(" ",FALSE,Tabelle4[[#This Row],[H]],_xlfn.TEXTJOIN(".",TRUE,Tabelle4[[#This Row],[byte]],Tabelle4[[#This Row],[bit]]))</f>
        <v>#VALUE!</v>
      </c>
      <c r="S1835" t="str">
        <f xml:space="preserve"> "." &amp; SUBSTITUTE(SUBSTITUTE(Tabelle4[[#This Row],[Spalte3]],"[",""),"]","")</f>
        <v>.</v>
      </c>
      <c r="U1835" t="str">
        <f>IF(Tabelle4[[#This Row],[Spalte5]]="BOOL","BOOL",
IF(Tabelle4[[#This Row],[Spalte5]]="DEZ+/-",
IF(P1836-Tabelle4[[#This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5" s="4" t="e">
        <f>IF(Tabelle4[[#This Row],[Spalte5]] = "BOOL","0.1",P1836-Tabelle4[[#This Row],[byte]])</f>
        <v>#VALUE!</v>
      </c>
    </row>
    <row r="1836" spans="15:22" x14ac:dyDescent="0.25">
      <c r="O1836" t="e">
        <f>MID(LEFT(Tabelle4[[#This Row],[Spalte4]],SEARCH(".",Tabelle4[[#This Row],[Spalte4]],1)-1),SEARCH("DB",Tabelle4[[#This Row],[Spalte4]],1),20)</f>
        <v>#VALUE!</v>
      </c>
      <c r="P18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6" s="2" t="str">
        <f>IF(ISNUMBER(SEARCH(".",RIGHT(Tabelle4[[#This Row],[Spalte4]],2),1)),RIGHT(Tabelle4[[#This Row],[Spalte4]],1),"")</f>
        <v/>
      </c>
      <c r="R1836" t="e">
        <f>_xlfn.TEXTJOIN(" ",FALSE,Tabelle4[[#This Row],[H]],_xlfn.TEXTJOIN(".",TRUE,Tabelle4[[#This Row],[byte]],Tabelle4[[#This Row],[bit]]))</f>
        <v>#VALUE!</v>
      </c>
      <c r="S1836" t="str">
        <f xml:space="preserve"> "." &amp; SUBSTITUTE(SUBSTITUTE(Tabelle4[[#This Row],[Spalte3]],"[",""),"]","")</f>
        <v>.</v>
      </c>
      <c r="U1836" t="str">
        <f>IF(Tabelle4[[#This Row],[Spalte5]]="BOOL","BOOL",
IF(Tabelle4[[#This Row],[Spalte5]]="DEZ+/-",
IF(P1837-Tabelle4[[#This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6" s="4" t="e">
        <f>IF(Tabelle4[[#This Row],[Spalte5]] = "BOOL","0.1",P1837-Tabelle4[[#This Row],[byte]])</f>
        <v>#VALUE!</v>
      </c>
    </row>
    <row r="1837" spans="15:22" x14ac:dyDescent="0.25">
      <c r="O1837" t="e">
        <f>MID(LEFT(Tabelle4[[#This Row],[Spalte4]],SEARCH(".",Tabelle4[[#This Row],[Spalte4]],1)-1),SEARCH("DB",Tabelle4[[#This Row],[Spalte4]],1),20)</f>
        <v>#VALUE!</v>
      </c>
      <c r="P18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7" s="2" t="str">
        <f>IF(ISNUMBER(SEARCH(".",RIGHT(Tabelle4[[#This Row],[Spalte4]],2),1)),RIGHT(Tabelle4[[#This Row],[Spalte4]],1),"")</f>
        <v/>
      </c>
      <c r="R1837" t="e">
        <f>_xlfn.TEXTJOIN(" ",FALSE,Tabelle4[[#This Row],[H]],_xlfn.TEXTJOIN(".",TRUE,Tabelle4[[#This Row],[byte]],Tabelle4[[#This Row],[bit]]))</f>
        <v>#VALUE!</v>
      </c>
      <c r="S1837" t="str">
        <f xml:space="preserve"> "." &amp; SUBSTITUTE(SUBSTITUTE(Tabelle4[[#This Row],[Spalte3]],"[",""),"]","")</f>
        <v>.</v>
      </c>
      <c r="U1837" t="str">
        <f>IF(Tabelle4[[#This Row],[Spalte5]]="BOOL","BOOL",
IF(Tabelle4[[#This Row],[Spalte5]]="DEZ+/-",
IF(P1838-Tabelle4[[#This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7" s="4" t="e">
        <f>IF(Tabelle4[[#This Row],[Spalte5]] = "BOOL","0.1",P1838-Tabelle4[[#This Row],[byte]])</f>
        <v>#VALUE!</v>
      </c>
    </row>
    <row r="1838" spans="15:22" x14ac:dyDescent="0.25">
      <c r="O1838" t="e">
        <f>MID(LEFT(Tabelle4[[#This Row],[Spalte4]],SEARCH(".",Tabelle4[[#This Row],[Spalte4]],1)-1),SEARCH("DB",Tabelle4[[#This Row],[Spalte4]],1),20)</f>
        <v>#VALUE!</v>
      </c>
      <c r="P18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8" s="2" t="str">
        <f>IF(ISNUMBER(SEARCH(".",RIGHT(Tabelle4[[#This Row],[Spalte4]],2),1)),RIGHT(Tabelle4[[#This Row],[Spalte4]],1),"")</f>
        <v/>
      </c>
      <c r="R1838" t="e">
        <f>_xlfn.TEXTJOIN(" ",FALSE,Tabelle4[[#This Row],[H]],_xlfn.TEXTJOIN(".",TRUE,Tabelle4[[#This Row],[byte]],Tabelle4[[#This Row],[bit]]))</f>
        <v>#VALUE!</v>
      </c>
      <c r="S1838" t="str">
        <f xml:space="preserve"> "." &amp; SUBSTITUTE(SUBSTITUTE(Tabelle4[[#This Row],[Spalte3]],"[",""),"]","")</f>
        <v>.</v>
      </c>
      <c r="U1838" t="str">
        <f>IF(Tabelle4[[#This Row],[Spalte5]]="BOOL","BOOL",
IF(Tabelle4[[#This Row],[Spalte5]]="DEZ+/-",
IF(P1839-Tabelle4[[#This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8" s="4" t="e">
        <f>IF(Tabelle4[[#This Row],[Spalte5]] = "BOOL","0.1",P1839-Tabelle4[[#This Row],[byte]])</f>
        <v>#VALUE!</v>
      </c>
    </row>
    <row r="1839" spans="15:22" x14ac:dyDescent="0.25">
      <c r="O1839" t="e">
        <f>MID(LEFT(Tabelle4[[#This Row],[Spalte4]],SEARCH(".",Tabelle4[[#This Row],[Spalte4]],1)-1),SEARCH("DB",Tabelle4[[#This Row],[Spalte4]],1),20)</f>
        <v>#VALUE!</v>
      </c>
      <c r="P18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39" s="2" t="str">
        <f>IF(ISNUMBER(SEARCH(".",RIGHT(Tabelle4[[#This Row],[Spalte4]],2),1)),RIGHT(Tabelle4[[#This Row],[Spalte4]],1),"")</f>
        <v/>
      </c>
      <c r="R1839" t="e">
        <f>_xlfn.TEXTJOIN(" ",FALSE,Tabelle4[[#This Row],[H]],_xlfn.TEXTJOIN(".",TRUE,Tabelle4[[#This Row],[byte]],Tabelle4[[#This Row],[bit]]))</f>
        <v>#VALUE!</v>
      </c>
      <c r="S1839" t="str">
        <f xml:space="preserve"> "." &amp; SUBSTITUTE(SUBSTITUTE(Tabelle4[[#This Row],[Spalte3]],"[",""),"]","")</f>
        <v>.</v>
      </c>
      <c r="U1839" t="str">
        <f>IF(Tabelle4[[#This Row],[Spalte5]]="BOOL","BOOL",
IF(Tabelle4[[#This Row],[Spalte5]]="DEZ+/-",
IF(P1840-Tabelle4[[#This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39" s="4" t="e">
        <f>IF(Tabelle4[[#This Row],[Spalte5]] = "BOOL","0.1",P1840-Tabelle4[[#This Row],[byte]])</f>
        <v>#VALUE!</v>
      </c>
    </row>
    <row r="1840" spans="15:22" x14ac:dyDescent="0.25">
      <c r="O1840" t="e">
        <f>MID(LEFT(Tabelle4[[#This Row],[Spalte4]],SEARCH(".",Tabelle4[[#This Row],[Spalte4]],1)-1),SEARCH("DB",Tabelle4[[#This Row],[Spalte4]],1),20)</f>
        <v>#VALUE!</v>
      </c>
      <c r="P18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0" s="2" t="str">
        <f>IF(ISNUMBER(SEARCH(".",RIGHT(Tabelle4[[#This Row],[Spalte4]],2),1)),RIGHT(Tabelle4[[#This Row],[Spalte4]],1),"")</f>
        <v/>
      </c>
      <c r="R1840" t="e">
        <f>_xlfn.TEXTJOIN(" ",FALSE,Tabelle4[[#This Row],[H]],_xlfn.TEXTJOIN(".",TRUE,Tabelle4[[#This Row],[byte]],Tabelle4[[#This Row],[bit]]))</f>
        <v>#VALUE!</v>
      </c>
      <c r="S1840" t="str">
        <f xml:space="preserve"> "." &amp; SUBSTITUTE(SUBSTITUTE(Tabelle4[[#This Row],[Spalte3]],"[",""),"]","")</f>
        <v>.</v>
      </c>
      <c r="U1840" t="str">
        <f>IF(Tabelle4[[#This Row],[Spalte5]]="BOOL","BOOL",
IF(Tabelle4[[#This Row],[Spalte5]]="DEZ+/-",
IF(P1841-Tabelle4[[#This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0" s="4" t="e">
        <f>IF(Tabelle4[[#This Row],[Spalte5]] = "BOOL","0.1",P1841-Tabelle4[[#This Row],[byte]])</f>
        <v>#VALUE!</v>
      </c>
    </row>
    <row r="1841" spans="15:22" x14ac:dyDescent="0.25">
      <c r="O1841" t="e">
        <f>MID(LEFT(Tabelle4[[#This Row],[Spalte4]],SEARCH(".",Tabelle4[[#This Row],[Spalte4]],1)-1),SEARCH("DB",Tabelle4[[#This Row],[Spalte4]],1),20)</f>
        <v>#VALUE!</v>
      </c>
      <c r="P18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1" s="2" t="str">
        <f>IF(ISNUMBER(SEARCH(".",RIGHT(Tabelle4[[#This Row],[Spalte4]],2),1)),RIGHT(Tabelle4[[#This Row],[Spalte4]],1),"")</f>
        <v/>
      </c>
      <c r="R1841" t="e">
        <f>_xlfn.TEXTJOIN(" ",FALSE,Tabelle4[[#This Row],[H]],_xlfn.TEXTJOIN(".",TRUE,Tabelle4[[#This Row],[byte]],Tabelle4[[#This Row],[bit]]))</f>
        <v>#VALUE!</v>
      </c>
      <c r="S1841" t="str">
        <f xml:space="preserve"> "." &amp; SUBSTITUTE(SUBSTITUTE(Tabelle4[[#This Row],[Spalte3]],"[",""),"]","")</f>
        <v>.</v>
      </c>
      <c r="U1841" t="str">
        <f>IF(Tabelle4[[#This Row],[Spalte5]]="BOOL","BOOL",
IF(Tabelle4[[#This Row],[Spalte5]]="DEZ+/-",
IF(P1842-Tabelle4[[#This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1" s="4" t="e">
        <f>IF(Tabelle4[[#This Row],[Spalte5]] = "BOOL","0.1",P1842-Tabelle4[[#This Row],[byte]])</f>
        <v>#VALUE!</v>
      </c>
    </row>
    <row r="1842" spans="15:22" x14ac:dyDescent="0.25">
      <c r="O1842" t="e">
        <f>MID(LEFT(Tabelle4[[#This Row],[Spalte4]],SEARCH(".",Tabelle4[[#This Row],[Spalte4]],1)-1),SEARCH("DB",Tabelle4[[#This Row],[Spalte4]],1),20)</f>
        <v>#VALUE!</v>
      </c>
      <c r="P18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2" s="2" t="str">
        <f>IF(ISNUMBER(SEARCH(".",RIGHT(Tabelle4[[#This Row],[Spalte4]],2),1)),RIGHT(Tabelle4[[#This Row],[Spalte4]],1),"")</f>
        <v/>
      </c>
      <c r="R1842" t="e">
        <f>_xlfn.TEXTJOIN(" ",FALSE,Tabelle4[[#This Row],[H]],_xlfn.TEXTJOIN(".",TRUE,Tabelle4[[#This Row],[byte]],Tabelle4[[#This Row],[bit]]))</f>
        <v>#VALUE!</v>
      </c>
      <c r="S1842" t="str">
        <f xml:space="preserve"> "." &amp; SUBSTITUTE(SUBSTITUTE(Tabelle4[[#This Row],[Spalte3]],"[",""),"]","")</f>
        <v>.</v>
      </c>
      <c r="U1842" t="str">
        <f>IF(Tabelle4[[#This Row],[Spalte5]]="BOOL","BOOL",
IF(Tabelle4[[#This Row],[Spalte5]]="DEZ+/-",
IF(P1843-Tabelle4[[#This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2" s="4" t="e">
        <f>IF(Tabelle4[[#This Row],[Spalte5]] = "BOOL","0.1",P1843-Tabelle4[[#This Row],[byte]])</f>
        <v>#VALUE!</v>
      </c>
    </row>
    <row r="1843" spans="15:22" x14ac:dyDescent="0.25">
      <c r="O1843" t="e">
        <f>MID(LEFT(Tabelle4[[#This Row],[Spalte4]],SEARCH(".",Tabelle4[[#This Row],[Spalte4]],1)-1),SEARCH("DB",Tabelle4[[#This Row],[Spalte4]],1),20)</f>
        <v>#VALUE!</v>
      </c>
      <c r="P18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3" s="2" t="str">
        <f>IF(ISNUMBER(SEARCH(".",RIGHT(Tabelle4[[#This Row],[Spalte4]],2),1)),RIGHT(Tabelle4[[#This Row],[Spalte4]],1),"")</f>
        <v/>
      </c>
      <c r="R1843" t="e">
        <f>_xlfn.TEXTJOIN(" ",FALSE,Tabelle4[[#This Row],[H]],_xlfn.TEXTJOIN(".",TRUE,Tabelle4[[#This Row],[byte]],Tabelle4[[#This Row],[bit]]))</f>
        <v>#VALUE!</v>
      </c>
      <c r="S1843" t="str">
        <f xml:space="preserve"> "." &amp; SUBSTITUTE(SUBSTITUTE(Tabelle4[[#This Row],[Spalte3]],"[",""),"]","")</f>
        <v>.</v>
      </c>
      <c r="U1843" t="str">
        <f>IF(Tabelle4[[#This Row],[Spalte5]]="BOOL","BOOL",
IF(Tabelle4[[#This Row],[Spalte5]]="DEZ+/-",
IF(P1844-Tabelle4[[#This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3" s="4" t="e">
        <f>IF(Tabelle4[[#This Row],[Spalte5]] = "BOOL","0.1",P1844-Tabelle4[[#This Row],[byte]])</f>
        <v>#VALUE!</v>
      </c>
    </row>
    <row r="1844" spans="15:22" x14ac:dyDescent="0.25">
      <c r="O1844" t="e">
        <f>MID(LEFT(Tabelle4[[#This Row],[Spalte4]],SEARCH(".",Tabelle4[[#This Row],[Spalte4]],1)-1),SEARCH("DB",Tabelle4[[#This Row],[Spalte4]],1),20)</f>
        <v>#VALUE!</v>
      </c>
      <c r="P18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4" s="2" t="str">
        <f>IF(ISNUMBER(SEARCH(".",RIGHT(Tabelle4[[#This Row],[Spalte4]],2),1)),RIGHT(Tabelle4[[#This Row],[Spalte4]],1),"")</f>
        <v/>
      </c>
      <c r="R1844" t="e">
        <f>_xlfn.TEXTJOIN(" ",FALSE,Tabelle4[[#This Row],[H]],_xlfn.TEXTJOIN(".",TRUE,Tabelle4[[#This Row],[byte]],Tabelle4[[#This Row],[bit]]))</f>
        <v>#VALUE!</v>
      </c>
      <c r="S1844" t="str">
        <f xml:space="preserve"> "." &amp; SUBSTITUTE(SUBSTITUTE(Tabelle4[[#This Row],[Spalte3]],"[",""),"]","")</f>
        <v>.</v>
      </c>
      <c r="U1844" t="str">
        <f>IF(Tabelle4[[#This Row],[Spalte5]]="BOOL","BOOL",
IF(Tabelle4[[#This Row],[Spalte5]]="DEZ+/-",
IF(P1845-Tabelle4[[#This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4" s="4" t="e">
        <f>IF(Tabelle4[[#This Row],[Spalte5]] = "BOOL","0.1",P1845-Tabelle4[[#This Row],[byte]])</f>
        <v>#VALUE!</v>
      </c>
    </row>
    <row r="1845" spans="15:22" x14ac:dyDescent="0.25">
      <c r="O1845" t="e">
        <f>MID(LEFT(Tabelle4[[#This Row],[Spalte4]],SEARCH(".",Tabelle4[[#This Row],[Spalte4]],1)-1),SEARCH("DB",Tabelle4[[#This Row],[Spalte4]],1),20)</f>
        <v>#VALUE!</v>
      </c>
      <c r="P18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5" s="2" t="str">
        <f>IF(ISNUMBER(SEARCH(".",RIGHT(Tabelle4[[#This Row],[Spalte4]],2),1)),RIGHT(Tabelle4[[#This Row],[Spalte4]],1),"")</f>
        <v/>
      </c>
      <c r="R1845" t="e">
        <f>_xlfn.TEXTJOIN(" ",FALSE,Tabelle4[[#This Row],[H]],_xlfn.TEXTJOIN(".",TRUE,Tabelle4[[#This Row],[byte]],Tabelle4[[#This Row],[bit]]))</f>
        <v>#VALUE!</v>
      </c>
      <c r="S1845" t="str">
        <f xml:space="preserve"> "." &amp; SUBSTITUTE(SUBSTITUTE(Tabelle4[[#This Row],[Spalte3]],"[",""),"]","")</f>
        <v>.</v>
      </c>
      <c r="U1845" t="str">
        <f>IF(Tabelle4[[#This Row],[Spalte5]]="BOOL","BOOL",
IF(Tabelle4[[#This Row],[Spalte5]]="DEZ+/-",
IF(P1846-Tabelle4[[#This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5" s="4" t="e">
        <f>IF(Tabelle4[[#This Row],[Spalte5]] = "BOOL","0.1",P1846-Tabelle4[[#This Row],[byte]])</f>
        <v>#VALUE!</v>
      </c>
    </row>
    <row r="1846" spans="15:22" x14ac:dyDescent="0.25">
      <c r="O1846" t="e">
        <f>MID(LEFT(Tabelle4[[#This Row],[Spalte4]],SEARCH(".",Tabelle4[[#This Row],[Spalte4]],1)-1),SEARCH("DB",Tabelle4[[#This Row],[Spalte4]],1),20)</f>
        <v>#VALUE!</v>
      </c>
      <c r="P18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6" s="2" t="str">
        <f>IF(ISNUMBER(SEARCH(".",RIGHT(Tabelle4[[#This Row],[Spalte4]],2),1)),RIGHT(Tabelle4[[#This Row],[Spalte4]],1),"")</f>
        <v/>
      </c>
      <c r="R1846" t="e">
        <f>_xlfn.TEXTJOIN(" ",FALSE,Tabelle4[[#This Row],[H]],_xlfn.TEXTJOIN(".",TRUE,Tabelle4[[#This Row],[byte]],Tabelle4[[#This Row],[bit]]))</f>
        <v>#VALUE!</v>
      </c>
      <c r="S1846" t="str">
        <f xml:space="preserve"> "." &amp; SUBSTITUTE(SUBSTITUTE(Tabelle4[[#This Row],[Spalte3]],"[",""),"]","")</f>
        <v>.</v>
      </c>
      <c r="U1846" t="str">
        <f>IF(Tabelle4[[#This Row],[Spalte5]]="BOOL","BOOL",
IF(Tabelle4[[#This Row],[Spalte5]]="DEZ+/-",
IF(P1847-Tabelle4[[#This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6" s="4" t="e">
        <f>IF(Tabelle4[[#This Row],[Spalte5]] = "BOOL","0.1",P1847-Tabelle4[[#This Row],[byte]])</f>
        <v>#VALUE!</v>
      </c>
    </row>
    <row r="1847" spans="15:22" x14ac:dyDescent="0.25">
      <c r="O1847" t="e">
        <f>MID(LEFT(Tabelle4[[#This Row],[Spalte4]],SEARCH(".",Tabelle4[[#This Row],[Spalte4]],1)-1),SEARCH("DB",Tabelle4[[#This Row],[Spalte4]],1),20)</f>
        <v>#VALUE!</v>
      </c>
      <c r="P18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7" s="2" t="str">
        <f>IF(ISNUMBER(SEARCH(".",RIGHT(Tabelle4[[#This Row],[Spalte4]],2),1)),RIGHT(Tabelle4[[#This Row],[Spalte4]],1),"")</f>
        <v/>
      </c>
      <c r="R1847" t="e">
        <f>_xlfn.TEXTJOIN(" ",FALSE,Tabelle4[[#This Row],[H]],_xlfn.TEXTJOIN(".",TRUE,Tabelle4[[#This Row],[byte]],Tabelle4[[#This Row],[bit]]))</f>
        <v>#VALUE!</v>
      </c>
      <c r="S1847" t="str">
        <f xml:space="preserve"> "." &amp; SUBSTITUTE(SUBSTITUTE(Tabelle4[[#This Row],[Spalte3]],"[",""),"]","")</f>
        <v>.</v>
      </c>
      <c r="U1847" t="str">
        <f>IF(Tabelle4[[#This Row],[Spalte5]]="BOOL","BOOL",
IF(Tabelle4[[#This Row],[Spalte5]]="DEZ+/-",
IF(P1848-Tabelle4[[#This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7" s="4" t="e">
        <f>IF(Tabelle4[[#This Row],[Spalte5]] = "BOOL","0.1",P1848-Tabelle4[[#This Row],[byte]])</f>
        <v>#VALUE!</v>
      </c>
    </row>
    <row r="1848" spans="15:22" x14ac:dyDescent="0.25">
      <c r="O1848" t="e">
        <f>MID(LEFT(Tabelle4[[#This Row],[Spalte4]],SEARCH(".",Tabelle4[[#This Row],[Spalte4]],1)-1),SEARCH("DB",Tabelle4[[#This Row],[Spalte4]],1),20)</f>
        <v>#VALUE!</v>
      </c>
      <c r="P18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8" s="2" t="str">
        <f>IF(ISNUMBER(SEARCH(".",RIGHT(Tabelle4[[#This Row],[Spalte4]],2),1)),RIGHT(Tabelle4[[#This Row],[Spalte4]],1),"")</f>
        <v/>
      </c>
      <c r="R1848" t="e">
        <f>_xlfn.TEXTJOIN(" ",FALSE,Tabelle4[[#This Row],[H]],_xlfn.TEXTJOIN(".",TRUE,Tabelle4[[#This Row],[byte]],Tabelle4[[#This Row],[bit]]))</f>
        <v>#VALUE!</v>
      </c>
      <c r="S1848" t="str">
        <f xml:space="preserve"> "." &amp; SUBSTITUTE(SUBSTITUTE(Tabelle4[[#This Row],[Spalte3]],"[",""),"]","")</f>
        <v>.</v>
      </c>
      <c r="U1848" t="str">
        <f>IF(Tabelle4[[#This Row],[Spalte5]]="BOOL","BOOL",
IF(Tabelle4[[#This Row],[Spalte5]]="DEZ+/-",
IF(P1849-Tabelle4[[#This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8" s="4" t="e">
        <f>IF(Tabelle4[[#This Row],[Spalte5]] = "BOOL","0.1",P1849-Tabelle4[[#This Row],[byte]])</f>
        <v>#VALUE!</v>
      </c>
    </row>
    <row r="1849" spans="15:22" x14ac:dyDescent="0.25">
      <c r="O1849" t="e">
        <f>MID(LEFT(Tabelle4[[#This Row],[Spalte4]],SEARCH(".",Tabelle4[[#This Row],[Spalte4]],1)-1),SEARCH("DB",Tabelle4[[#This Row],[Spalte4]],1),20)</f>
        <v>#VALUE!</v>
      </c>
      <c r="P18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49" s="2" t="str">
        <f>IF(ISNUMBER(SEARCH(".",RIGHT(Tabelle4[[#This Row],[Spalte4]],2),1)),RIGHT(Tabelle4[[#This Row],[Spalte4]],1),"")</f>
        <v/>
      </c>
      <c r="R1849" t="e">
        <f>_xlfn.TEXTJOIN(" ",FALSE,Tabelle4[[#This Row],[H]],_xlfn.TEXTJOIN(".",TRUE,Tabelle4[[#This Row],[byte]],Tabelle4[[#This Row],[bit]]))</f>
        <v>#VALUE!</v>
      </c>
      <c r="S1849" t="str">
        <f xml:space="preserve"> "." &amp; SUBSTITUTE(SUBSTITUTE(Tabelle4[[#This Row],[Spalte3]],"[",""),"]","")</f>
        <v>.</v>
      </c>
      <c r="U1849" t="str">
        <f>IF(Tabelle4[[#This Row],[Spalte5]]="BOOL","BOOL",
IF(Tabelle4[[#This Row],[Spalte5]]="DEZ+/-",
IF(P1850-Tabelle4[[#This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49" s="4" t="e">
        <f>IF(Tabelle4[[#This Row],[Spalte5]] = "BOOL","0.1",P1850-Tabelle4[[#This Row],[byte]])</f>
        <v>#VALUE!</v>
      </c>
    </row>
    <row r="1850" spans="15:22" x14ac:dyDescent="0.25">
      <c r="O1850" t="e">
        <f>MID(LEFT(Tabelle4[[#This Row],[Spalte4]],SEARCH(".",Tabelle4[[#This Row],[Spalte4]],1)-1),SEARCH("DB",Tabelle4[[#This Row],[Spalte4]],1),20)</f>
        <v>#VALUE!</v>
      </c>
      <c r="P18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0" s="2" t="str">
        <f>IF(ISNUMBER(SEARCH(".",RIGHT(Tabelle4[[#This Row],[Spalte4]],2),1)),RIGHT(Tabelle4[[#This Row],[Spalte4]],1),"")</f>
        <v/>
      </c>
      <c r="R1850" t="e">
        <f>_xlfn.TEXTJOIN(" ",FALSE,Tabelle4[[#This Row],[H]],_xlfn.TEXTJOIN(".",TRUE,Tabelle4[[#This Row],[byte]],Tabelle4[[#This Row],[bit]]))</f>
        <v>#VALUE!</v>
      </c>
      <c r="S1850" t="str">
        <f xml:space="preserve"> "." &amp; SUBSTITUTE(SUBSTITUTE(Tabelle4[[#This Row],[Spalte3]],"[",""),"]","")</f>
        <v>.</v>
      </c>
      <c r="U1850" t="str">
        <f>IF(Tabelle4[[#This Row],[Spalte5]]="BOOL","BOOL",
IF(Tabelle4[[#This Row],[Spalte5]]="DEZ+/-",
IF(P1851-Tabelle4[[#This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0" s="4" t="e">
        <f>IF(Tabelle4[[#This Row],[Spalte5]] = "BOOL","0.1",P1851-Tabelle4[[#This Row],[byte]])</f>
        <v>#VALUE!</v>
      </c>
    </row>
    <row r="1851" spans="15:22" x14ac:dyDescent="0.25">
      <c r="O1851" t="e">
        <f>MID(LEFT(Tabelle4[[#This Row],[Spalte4]],SEARCH(".",Tabelle4[[#This Row],[Spalte4]],1)-1),SEARCH("DB",Tabelle4[[#This Row],[Spalte4]],1),20)</f>
        <v>#VALUE!</v>
      </c>
      <c r="P18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1" s="2" t="str">
        <f>IF(ISNUMBER(SEARCH(".",RIGHT(Tabelle4[[#This Row],[Spalte4]],2),1)),RIGHT(Tabelle4[[#This Row],[Spalte4]],1),"")</f>
        <v/>
      </c>
      <c r="R1851" t="e">
        <f>_xlfn.TEXTJOIN(" ",FALSE,Tabelle4[[#This Row],[H]],_xlfn.TEXTJOIN(".",TRUE,Tabelle4[[#This Row],[byte]],Tabelle4[[#This Row],[bit]]))</f>
        <v>#VALUE!</v>
      </c>
      <c r="S1851" t="str">
        <f xml:space="preserve"> "." &amp; SUBSTITUTE(SUBSTITUTE(Tabelle4[[#This Row],[Spalte3]],"[",""),"]","")</f>
        <v>.</v>
      </c>
      <c r="U1851" t="str">
        <f>IF(Tabelle4[[#This Row],[Spalte5]]="BOOL","BOOL",
IF(Tabelle4[[#This Row],[Spalte5]]="DEZ+/-",
IF(P1852-Tabelle4[[#This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1" s="4" t="e">
        <f>IF(Tabelle4[[#This Row],[Spalte5]] = "BOOL","0.1",P1852-Tabelle4[[#This Row],[byte]])</f>
        <v>#VALUE!</v>
      </c>
    </row>
    <row r="1852" spans="15:22" x14ac:dyDescent="0.25">
      <c r="O1852" t="e">
        <f>MID(LEFT(Tabelle4[[#This Row],[Spalte4]],SEARCH(".",Tabelle4[[#This Row],[Spalte4]],1)-1),SEARCH("DB",Tabelle4[[#This Row],[Spalte4]],1),20)</f>
        <v>#VALUE!</v>
      </c>
      <c r="P18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2" s="2" t="str">
        <f>IF(ISNUMBER(SEARCH(".",RIGHT(Tabelle4[[#This Row],[Spalte4]],2),1)),RIGHT(Tabelle4[[#This Row],[Spalte4]],1),"")</f>
        <v/>
      </c>
      <c r="R1852" t="e">
        <f>_xlfn.TEXTJOIN(" ",FALSE,Tabelle4[[#This Row],[H]],_xlfn.TEXTJOIN(".",TRUE,Tabelle4[[#This Row],[byte]],Tabelle4[[#This Row],[bit]]))</f>
        <v>#VALUE!</v>
      </c>
      <c r="S1852" t="str">
        <f xml:space="preserve"> "." &amp; SUBSTITUTE(SUBSTITUTE(Tabelle4[[#This Row],[Spalte3]],"[",""),"]","")</f>
        <v>.</v>
      </c>
      <c r="U1852" t="str">
        <f>IF(Tabelle4[[#This Row],[Spalte5]]="BOOL","BOOL",
IF(Tabelle4[[#This Row],[Spalte5]]="DEZ+/-",
IF(P1853-Tabelle4[[#This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2" s="4" t="e">
        <f>IF(Tabelle4[[#This Row],[Spalte5]] = "BOOL","0.1",P1853-Tabelle4[[#This Row],[byte]])</f>
        <v>#VALUE!</v>
      </c>
    </row>
    <row r="1853" spans="15:22" x14ac:dyDescent="0.25">
      <c r="O1853" t="e">
        <f>MID(LEFT(Tabelle4[[#This Row],[Spalte4]],SEARCH(".",Tabelle4[[#This Row],[Spalte4]],1)-1),SEARCH("DB",Tabelle4[[#This Row],[Spalte4]],1),20)</f>
        <v>#VALUE!</v>
      </c>
      <c r="P18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3" s="2" t="str">
        <f>IF(ISNUMBER(SEARCH(".",RIGHT(Tabelle4[[#This Row],[Spalte4]],2),1)),RIGHT(Tabelle4[[#This Row],[Spalte4]],1),"")</f>
        <v/>
      </c>
      <c r="R1853" t="e">
        <f>_xlfn.TEXTJOIN(" ",FALSE,Tabelle4[[#This Row],[H]],_xlfn.TEXTJOIN(".",TRUE,Tabelle4[[#This Row],[byte]],Tabelle4[[#This Row],[bit]]))</f>
        <v>#VALUE!</v>
      </c>
      <c r="S1853" t="str">
        <f xml:space="preserve"> "." &amp; SUBSTITUTE(SUBSTITUTE(Tabelle4[[#This Row],[Spalte3]],"[",""),"]","")</f>
        <v>.</v>
      </c>
      <c r="U1853" t="str">
        <f>IF(Tabelle4[[#This Row],[Spalte5]]="BOOL","BOOL",
IF(Tabelle4[[#This Row],[Spalte5]]="DEZ+/-",
IF(P1854-Tabelle4[[#This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3" s="4" t="e">
        <f>IF(Tabelle4[[#This Row],[Spalte5]] = "BOOL","0.1",P1854-Tabelle4[[#This Row],[byte]])</f>
        <v>#VALUE!</v>
      </c>
    </row>
    <row r="1854" spans="15:22" x14ac:dyDescent="0.25">
      <c r="O1854" t="e">
        <f>MID(LEFT(Tabelle4[[#This Row],[Spalte4]],SEARCH(".",Tabelle4[[#This Row],[Spalte4]],1)-1),SEARCH("DB",Tabelle4[[#This Row],[Spalte4]],1),20)</f>
        <v>#VALUE!</v>
      </c>
      <c r="P18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4" s="2" t="str">
        <f>IF(ISNUMBER(SEARCH(".",RIGHT(Tabelle4[[#This Row],[Spalte4]],2),1)),RIGHT(Tabelle4[[#This Row],[Spalte4]],1),"")</f>
        <v/>
      </c>
      <c r="R1854" t="e">
        <f>_xlfn.TEXTJOIN(" ",FALSE,Tabelle4[[#This Row],[H]],_xlfn.TEXTJOIN(".",TRUE,Tabelle4[[#This Row],[byte]],Tabelle4[[#This Row],[bit]]))</f>
        <v>#VALUE!</v>
      </c>
      <c r="S1854" t="str">
        <f xml:space="preserve"> "." &amp; SUBSTITUTE(SUBSTITUTE(Tabelle4[[#This Row],[Spalte3]],"[",""),"]","")</f>
        <v>.</v>
      </c>
      <c r="U1854" t="str">
        <f>IF(Tabelle4[[#This Row],[Spalte5]]="BOOL","BOOL",
IF(Tabelle4[[#This Row],[Spalte5]]="DEZ+/-",
IF(P1855-Tabelle4[[#This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4" s="4" t="e">
        <f>IF(Tabelle4[[#This Row],[Spalte5]] = "BOOL","0.1",P1855-Tabelle4[[#This Row],[byte]])</f>
        <v>#VALUE!</v>
      </c>
    </row>
    <row r="1855" spans="15:22" x14ac:dyDescent="0.25">
      <c r="O1855" t="e">
        <f>MID(LEFT(Tabelle4[[#This Row],[Spalte4]],SEARCH(".",Tabelle4[[#This Row],[Spalte4]],1)-1),SEARCH("DB",Tabelle4[[#This Row],[Spalte4]],1),20)</f>
        <v>#VALUE!</v>
      </c>
      <c r="P18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5" s="2" t="str">
        <f>IF(ISNUMBER(SEARCH(".",RIGHT(Tabelle4[[#This Row],[Spalte4]],2),1)),RIGHT(Tabelle4[[#This Row],[Spalte4]],1),"")</f>
        <v/>
      </c>
      <c r="R1855" t="e">
        <f>_xlfn.TEXTJOIN(" ",FALSE,Tabelle4[[#This Row],[H]],_xlfn.TEXTJOIN(".",TRUE,Tabelle4[[#This Row],[byte]],Tabelle4[[#This Row],[bit]]))</f>
        <v>#VALUE!</v>
      </c>
      <c r="S1855" t="str">
        <f xml:space="preserve"> "." &amp; SUBSTITUTE(SUBSTITUTE(Tabelle4[[#This Row],[Spalte3]],"[",""),"]","")</f>
        <v>.</v>
      </c>
      <c r="U1855" t="str">
        <f>IF(Tabelle4[[#This Row],[Spalte5]]="BOOL","BOOL",
IF(Tabelle4[[#This Row],[Spalte5]]="DEZ+/-",
IF(P1856-Tabelle4[[#This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5" s="4" t="e">
        <f>IF(Tabelle4[[#This Row],[Spalte5]] = "BOOL","0.1",P1856-Tabelle4[[#This Row],[byte]])</f>
        <v>#VALUE!</v>
      </c>
    </row>
    <row r="1856" spans="15:22" x14ac:dyDescent="0.25">
      <c r="O1856" t="e">
        <f>MID(LEFT(Tabelle4[[#This Row],[Spalte4]],SEARCH(".",Tabelle4[[#This Row],[Spalte4]],1)-1),SEARCH("DB",Tabelle4[[#This Row],[Spalte4]],1),20)</f>
        <v>#VALUE!</v>
      </c>
      <c r="P18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6" s="2" t="str">
        <f>IF(ISNUMBER(SEARCH(".",RIGHT(Tabelle4[[#This Row],[Spalte4]],2),1)),RIGHT(Tabelle4[[#This Row],[Spalte4]],1),"")</f>
        <v/>
      </c>
      <c r="R1856" t="e">
        <f>_xlfn.TEXTJOIN(" ",FALSE,Tabelle4[[#This Row],[H]],_xlfn.TEXTJOIN(".",TRUE,Tabelle4[[#This Row],[byte]],Tabelle4[[#This Row],[bit]]))</f>
        <v>#VALUE!</v>
      </c>
      <c r="S1856" t="str">
        <f xml:space="preserve"> "." &amp; SUBSTITUTE(SUBSTITUTE(Tabelle4[[#This Row],[Spalte3]],"[",""),"]","")</f>
        <v>.</v>
      </c>
      <c r="U1856" t="str">
        <f>IF(Tabelle4[[#This Row],[Spalte5]]="BOOL","BOOL",
IF(Tabelle4[[#This Row],[Spalte5]]="DEZ+/-",
IF(P1857-Tabelle4[[#This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6" s="4" t="e">
        <f>IF(Tabelle4[[#This Row],[Spalte5]] = "BOOL","0.1",P1857-Tabelle4[[#This Row],[byte]])</f>
        <v>#VALUE!</v>
      </c>
    </row>
    <row r="1857" spans="15:22" x14ac:dyDescent="0.25">
      <c r="O1857" t="e">
        <f>MID(LEFT(Tabelle4[[#This Row],[Spalte4]],SEARCH(".",Tabelle4[[#This Row],[Spalte4]],1)-1),SEARCH("DB",Tabelle4[[#This Row],[Spalte4]],1),20)</f>
        <v>#VALUE!</v>
      </c>
      <c r="P18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7" s="2" t="str">
        <f>IF(ISNUMBER(SEARCH(".",RIGHT(Tabelle4[[#This Row],[Spalte4]],2),1)),RIGHT(Tabelle4[[#This Row],[Spalte4]],1),"")</f>
        <v/>
      </c>
      <c r="R1857" t="e">
        <f>_xlfn.TEXTJOIN(" ",FALSE,Tabelle4[[#This Row],[H]],_xlfn.TEXTJOIN(".",TRUE,Tabelle4[[#This Row],[byte]],Tabelle4[[#This Row],[bit]]))</f>
        <v>#VALUE!</v>
      </c>
      <c r="S1857" t="str">
        <f xml:space="preserve"> "." &amp; SUBSTITUTE(SUBSTITUTE(Tabelle4[[#This Row],[Spalte3]],"[",""),"]","")</f>
        <v>.</v>
      </c>
      <c r="U1857" t="str">
        <f>IF(Tabelle4[[#This Row],[Spalte5]]="BOOL","BOOL",
IF(Tabelle4[[#This Row],[Spalte5]]="DEZ+/-",
IF(P1858-Tabelle4[[#This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7" s="4" t="e">
        <f>IF(Tabelle4[[#This Row],[Spalte5]] = "BOOL","0.1",P1858-Tabelle4[[#This Row],[byte]])</f>
        <v>#VALUE!</v>
      </c>
    </row>
    <row r="1858" spans="15:22" x14ac:dyDescent="0.25">
      <c r="O1858" t="e">
        <f>MID(LEFT(Tabelle4[[#This Row],[Spalte4]],SEARCH(".",Tabelle4[[#This Row],[Spalte4]],1)-1),SEARCH("DB",Tabelle4[[#This Row],[Spalte4]],1),20)</f>
        <v>#VALUE!</v>
      </c>
      <c r="P18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8" s="2" t="str">
        <f>IF(ISNUMBER(SEARCH(".",RIGHT(Tabelle4[[#This Row],[Spalte4]],2),1)),RIGHT(Tabelle4[[#This Row],[Spalte4]],1),"")</f>
        <v/>
      </c>
      <c r="R1858" t="e">
        <f>_xlfn.TEXTJOIN(" ",FALSE,Tabelle4[[#This Row],[H]],_xlfn.TEXTJOIN(".",TRUE,Tabelle4[[#This Row],[byte]],Tabelle4[[#This Row],[bit]]))</f>
        <v>#VALUE!</v>
      </c>
      <c r="S1858" t="str">
        <f xml:space="preserve"> "." &amp; SUBSTITUTE(SUBSTITUTE(Tabelle4[[#This Row],[Spalte3]],"[",""),"]","")</f>
        <v>.</v>
      </c>
      <c r="U1858" t="str">
        <f>IF(Tabelle4[[#This Row],[Spalte5]]="BOOL","BOOL",
IF(Tabelle4[[#This Row],[Spalte5]]="DEZ+/-",
IF(P1859-Tabelle4[[#This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8" s="4" t="e">
        <f>IF(Tabelle4[[#This Row],[Spalte5]] = "BOOL","0.1",P1859-Tabelle4[[#This Row],[byte]])</f>
        <v>#VALUE!</v>
      </c>
    </row>
    <row r="1859" spans="15:22" x14ac:dyDescent="0.25">
      <c r="O1859" t="e">
        <f>MID(LEFT(Tabelle4[[#This Row],[Spalte4]],SEARCH(".",Tabelle4[[#This Row],[Spalte4]],1)-1),SEARCH("DB",Tabelle4[[#This Row],[Spalte4]],1),20)</f>
        <v>#VALUE!</v>
      </c>
      <c r="P18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59" s="2" t="str">
        <f>IF(ISNUMBER(SEARCH(".",RIGHT(Tabelle4[[#This Row],[Spalte4]],2),1)),RIGHT(Tabelle4[[#This Row],[Spalte4]],1),"")</f>
        <v/>
      </c>
      <c r="R1859" t="e">
        <f>_xlfn.TEXTJOIN(" ",FALSE,Tabelle4[[#This Row],[H]],_xlfn.TEXTJOIN(".",TRUE,Tabelle4[[#This Row],[byte]],Tabelle4[[#This Row],[bit]]))</f>
        <v>#VALUE!</v>
      </c>
      <c r="S1859" t="str">
        <f xml:space="preserve"> "." &amp; SUBSTITUTE(SUBSTITUTE(Tabelle4[[#This Row],[Spalte3]],"[",""),"]","")</f>
        <v>.</v>
      </c>
      <c r="U1859" t="str">
        <f>IF(Tabelle4[[#This Row],[Spalte5]]="BOOL","BOOL",
IF(Tabelle4[[#This Row],[Spalte5]]="DEZ+/-",
IF(P1860-Tabelle4[[#This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59" s="4" t="e">
        <f>IF(Tabelle4[[#This Row],[Spalte5]] = "BOOL","0.1",P1860-Tabelle4[[#This Row],[byte]])</f>
        <v>#VALUE!</v>
      </c>
    </row>
    <row r="1860" spans="15:22" x14ac:dyDescent="0.25">
      <c r="O1860" t="e">
        <f>MID(LEFT(Tabelle4[[#This Row],[Spalte4]],SEARCH(".",Tabelle4[[#This Row],[Spalte4]],1)-1),SEARCH("DB",Tabelle4[[#This Row],[Spalte4]],1),20)</f>
        <v>#VALUE!</v>
      </c>
      <c r="P18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0" s="2" t="str">
        <f>IF(ISNUMBER(SEARCH(".",RIGHT(Tabelle4[[#This Row],[Spalte4]],2),1)),RIGHT(Tabelle4[[#This Row],[Spalte4]],1),"")</f>
        <v/>
      </c>
      <c r="R1860" t="e">
        <f>_xlfn.TEXTJOIN(" ",FALSE,Tabelle4[[#This Row],[H]],_xlfn.TEXTJOIN(".",TRUE,Tabelle4[[#This Row],[byte]],Tabelle4[[#This Row],[bit]]))</f>
        <v>#VALUE!</v>
      </c>
      <c r="S1860" t="str">
        <f xml:space="preserve"> "." &amp; SUBSTITUTE(SUBSTITUTE(Tabelle4[[#This Row],[Spalte3]],"[",""),"]","")</f>
        <v>.</v>
      </c>
      <c r="U1860" t="str">
        <f>IF(Tabelle4[[#This Row],[Spalte5]]="BOOL","BOOL",
IF(Tabelle4[[#This Row],[Spalte5]]="DEZ+/-",
IF(P1861-Tabelle4[[#This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0" s="4" t="e">
        <f>IF(Tabelle4[[#This Row],[Spalte5]] = "BOOL","0.1",P1861-Tabelle4[[#This Row],[byte]])</f>
        <v>#VALUE!</v>
      </c>
    </row>
    <row r="1861" spans="15:22" x14ac:dyDescent="0.25">
      <c r="O1861" t="e">
        <f>MID(LEFT(Tabelle4[[#This Row],[Spalte4]],SEARCH(".",Tabelle4[[#This Row],[Spalte4]],1)-1),SEARCH("DB",Tabelle4[[#This Row],[Spalte4]],1),20)</f>
        <v>#VALUE!</v>
      </c>
      <c r="P18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1" s="2" t="str">
        <f>IF(ISNUMBER(SEARCH(".",RIGHT(Tabelle4[[#This Row],[Spalte4]],2),1)),RIGHT(Tabelle4[[#This Row],[Spalte4]],1),"")</f>
        <v/>
      </c>
      <c r="R1861" t="e">
        <f>_xlfn.TEXTJOIN(" ",FALSE,Tabelle4[[#This Row],[H]],_xlfn.TEXTJOIN(".",TRUE,Tabelle4[[#This Row],[byte]],Tabelle4[[#This Row],[bit]]))</f>
        <v>#VALUE!</v>
      </c>
      <c r="S1861" t="str">
        <f xml:space="preserve"> "." &amp; SUBSTITUTE(SUBSTITUTE(Tabelle4[[#This Row],[Spalte3]],"[",""),"]","")</f>
        <v>.</v>
      </c>
      <c r="U1861" t="str">
        <f>IF(Tabelle4[[#This Row],[Spalte5]]="BOOL","BOOL",
IF(Tabelle4[[#This Row],[Spalte5]]="DEZ+/-",
IF(P1862-Tabelle4[[#This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1" s="4" t="e">
        <f>IF(Tabelle4[[#This Row],[Spalte5]] = "BOOL","0.1",P1862-Tabelle4[[#This Row],[byte]])</f>
        <v>#VALUE!</v>
      </c>
    </row>
    <row r="1862" spans="15:22" x14ac:dyDescent="0.25">
      <c r="O1862" t="e">
        <f>MID(LEFT(Tabelle4[[#This Row],[Spalte4]],SEARCH(".",Tabelle4[[#This Row],[Spalte4]],1)-1),SEARCH("DB",Tabelle4[[#This Row],[Spalte4]],1),20)</f>
        <v>#VALUE!</v>
      </c>
      <c r="P18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2" s="2" t="str">
        <f>IF(ISNUMBER(SEARCH(".",RIGHT(Tabelle4[[#This Row],[Spalte4]],2),1)),RIGHT(Tabelle4[[#This Row],[Spalte4]],1),"")</f>
        <v/>
      </c>
      <c r="R1862" t="e">
        <f>_xlfn.TEXTJOIN(" ",FALSE,Tabelle4[[#This Row],[H]],_xlfn.TEXTJOIN(".",TRUE,Tabelle4[[#This Row],[byte]],Tabelle4[[#This Row],[bit]]))</f>
        <v>#VALUE!</v>
      </c>
      <c r="S1862" t="str">
        <f xml:space="preserve"> "." &amp; SUBSTITUTE(SUBSTITUTE(Tabelle4[[#This Row],[Spalte3]],"[",""),"]","")</f>
        <v>.</v>
      </c>
      <c r="U1862" t="str">
        <f>IF(Tabelle4[[#This Row],[Spalte5]]="BOOL","BOOL",
IF(Tabelle4[[#This Row],[Spalte5]]="DEZ+/-",
IF(P1863-Tabelle4[[#This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2" s="4" t="e">
        <f>IF(Tabelle4[[#This Row],[Spalte5]] = "BOOL","0.1",P1863-Tabelle4[[#This Row],[byte]])</f>
        <v>#VALUE!</v>
      </c>
    </row>
    <row r="1863" spans="15:22" x14ac:dyDescent="0.25">
      <c r="O1863" t="e">
        <f>MID(LEFT(Tabelle4[[#This Row],[Spalte4]],SEARCH(".",Tabelle4[[#This Row],[Spalte4]],1)-1),SEARCH("DB",Tabelle4[[#This Row],[Spalte4]],1),20)</f>
        <v>#VALUE!</v>
      </c>
      <c r="P18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3" s="2" t="str">
        <f>IF(ISNUMBER(SEARCH(".",RIGHT(Tabelle4[[#This Row],[Spalte4]],2),1)),RIGHT(Tabelle4[[#This Row],[Spalte4]],1),"")</f>
        <v/>
      </c>
      <c r="R1863" t="e">
        <f>_xlfn.TEXTJOIN(" ",FALSE,Tabelle4[[#This Row],[H]],_xlfn.TEXTJOIN(".",TRUE,Tabelle4[[#This Row],[byte]],Tabelle4[[#This Row],[bit]]))</f>
        <v>#VALUE!</v>
      </c>
      <c r="S1863" t="str">
        <f xml:space="preserve"> "." &amp; SUBSTITUTE(SUBSTITUTE(Tabelle4[[#This Row],[Spalte3]],"[",""),"]","")</f>
        <v>.</v>
      </c>
      <c r="U1863" t="str">
        <f>IF(Tabelle4[[#This Row],[Spalte5]]="BOOL","BOOL",
IF(Tabelle4[[#This Row],[Spalte5]]="DEZ+/-",
IF(P1864-Tabelle4[[#This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3" s="4" t="e">
        <f>IF(Tabelle4[[#This Row],[Spalte5]] = "BOOL","0.1",P1864-Tabelle4[[#This Row],[byte]])</f>
        <v>#VALUE!</v>
      </c>
    </row>
    <row r="1864" spans="15:22" x14ac:dyDescent="0.25">
      <c r="O1864" t="e">
        <f>MID(LEFT(Tabelle4[[#This Row],[Spalte4]],SEARCH(".",Tabelle4[[#This Row],[Spalte4]],1)-1),SEARCH("DB",Tabelle4[[#This Row],[Spalte4]],1),20)</f>
        <v>#VALUE!</v>
      </c>
      <c r="P18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4" s="2" t="str">
        <f>IF(ISNUMBER(SEARCH(".",RIGHT(Tabelle4[[#This Row],[Spalte4]],2),1)),RIGHT(Tabelle4[[#This Row],[Spalte4]],1),"")</f>
        <v/>
      </c>
      <c r="R1864" t="e">
        <f>_xlfn.TEXTJOIN(" ",FALSE,Tabelle4[[#This Row],[H]],_xlfn.TEXTJOIN(".",TRUE,Tabelle4[[#This Row],[byte]],Tabelle4[[#This Row],[bit]]))</f>
        <v>#VALUE!</v>
      </c>
      <c r="S1864" t="str">
        <f xml:space="preserve"> "." &amp; SUBSTITUTE(SUBSTITUTE(Tabelle4[[#This Row],[Spalte3]],"[",""),"]","")</f>
        <v>.</v>
      </c>
      <c r="U1864" t="str">
        <f>IF(Tabelle4[[#This Row],[Spalte5]]="BOOL","BOOL",
IF(Tabelle4[[#This Row],[Spalte5]]="DEZ+/-",
IF(P1865-Tabelle4[[#This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4" s="4" t="e">
        <f>IF(Tabelle4[[#This Row],[Spalte5]] = "BOOL","0.1",P1865-Tabelle4[[#This Row],[byte]])</f>
        <v>#VALUE!</v>
      </c>
    </row>
    <row r="1865" spans="15:22" x14ac:dyDescent="0.25">
      <c r="O1865" t="e">
        <f>MID(LEFT(Tabelle4[[#This Row],[Spalte4]],SEARCH(".",Tabelle4[[#This Row],[Spalte4]],1)-1),SEARCH("DB",Tabelle4[[#This Row],[Spalte4]],1),20)</f>
        <v>#VALUE!</v>
      </c>
      <c r="P18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5" s="2" t="str">
        <f>IF(ISNUMBER(SEARCH(".",RIGHT(Tabelle4[[#This Row],[Spalte4]],2),1)),RIGHT(Tabelle4[[#This Row],[Spalte4]],1),"")</f>
        <v/>
      </c>
      <c r="R1865" t="e">
        <f>_xlfn.TEXTJOIN(" ",FALSE,Tabelle4[[#This Row],[H]],_xlfn.TEXTJOIN(".",TRUE,Tabelle4[[#This Row],[byte]],Tabelle4[[#This Row],[bit]]))</f>
        <v>#VALUE!</v>
      </c>
      <c r="S1865" t="str">
        <f xml:space="preserve"> "." &amp; SUBSTITUTE(SUBSTITUTE(Tabelle4[[#This Row],[Spalte3]],"[",""),"]","")</f>
        <v>.</v>
      </c>
      <c r="U1865" t="str">
        <f>IF(Tabelle4[[#This Row],[Spalte5]]="BOOL","BOOL",
IF(Tabelle4[[#This Row],[Spalte5]]="DEZ+/-",
IF(P1866-Tabelle4[[#This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5" s="4" t="e">
        <f>IF(Tabelle4[[#This Row],[Spalte5]] = "BOOL","0.1",P1866-Tabelle4[[#This Row],[byte]])</f>
        <v>#VALUE!</v>
      </c>
    </row>
    <row r="1866" spans="15:22" x14ac:dyDescent="0.25">
      <c r="O1866" t="e">
        <f>MID(LEFT(Tabelle4[[#This Row],[Spalte4]],SEARCH(".",Tabelle4[[#This Row],[Spalte4]],1)-1),SEARCH("DB",Tabelle4[[#This Row],[Spalte4]],1),20)</f>
        <v>#VALUE!</v>
      </c>
      <c r="P18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6" s="2" t="str">
        <f>IF(ISNUMBER(SEARCH(".",RIGHT(Tabelle4[[#This Row],[Spalte4]],2),1)),RIGHT(Tabelle4[[#This Row],[Spalte4]],1),"")</f>
        <v/>
      </c>
      <c r="R1866" t="e">
        <f>_xlfn.TEXTJOIN(" ",FALSE,Tabelle4[[#This Row],[H]],_xlfn.TEXTJOIN(".",TRUE,Tabelle4[[#This Row],[byte]],Tabelle4[[#This Row],[bit]]))</f>
        <v>#VALUE!</v>
      </c>
      <c r="S1866" t="str">
        <f xml:space="preserve"> "." &amp; SUBSTITUTE(SUBSTITUTE(Tabelle4[[#This Row],[Spalte3]],"[",""),"]","")</f>
        <v>.</v>
      </c>
      <c r="U1866" t="str">
        <f>IF(Tabelle4[[#This Row],[Spalte5]]="BOOL","BOOL",
IF(Tabelle4[[#This Row],[Spalte5]]="DEZ+/-",
IF(P1867-Tabelle4[[#This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6" s="4" t="e">
        <f>IF(Tabelle4[[#This Row],[Spalte5]] = "BOOL","0.1",P1867-Tabelle4[[#This Row],[byte]])</f>
        <v>#VALUE!</v>
      </c>
    </row>
    <row r="1867" spans="15:22" x14ac:dyDescent="0.25">
      <c r="O1867" t="e">
        <f>MID(LEFT(Tabelle4[[#This Row],[Spalte4]],SEARCH(".",Tabelle4[[#This Row],[Spalte4]],1)-1),SEARCH("DB",Tabelle4[[#This Row],[Spalte4]],1),20)</f>
        <v>#VALUE!</v>
      </c>
      <c r="P18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7" s="2" t="str">
        <f>IF(ISNUMBER(SEARCH(".",RIGHT(Tabelle4[[#This Row],[Spalte4]],2),1)),RIGHT(Tabelle4[[#This Row],[Spalte4]],1),"")</f>
        <v/>
      </c>
      <c r="R1867" t="e">
        <f>_xlfn.TEXTJOIN(" ",FALSE,Tabelle4[[#This Row],[H]],_xlfn.TEXTJOIN(".",TRUE,Tabelle4[[#This Row],[byte]],Tabelle4[[#This Row],[bit]]))</f>
        <v>#VALUE!</v>
      </c>
      <c r="S1867" t="str">
        <f xml:space="preserve"> "." &amp; SUBSTITUTE(SUBSTITUTE(Tabelle4[[#This Row],[Spalte3]],"[",""),"]","")</f>
        <v>.</v>
      </c>
      <c r="U1867" t="str">
        <f>IF(Tabelle4[[#This Row],[Spalte5]]="BOOL","BOOL",
IF(Tabelle4[[#This Row],[Spalte5]]="DEZ+/-",
IF(P1868-Tabelle4[[#This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7" s="4" t="e">
        <f>IF(Tabelle4[[#This Row],[Spalte5]] = "BOOL","0.1",P1868-Tabelle4[[#This Row],[byte]])</f>
        <v>#VALUE!</v>
      </c>
    </row>
    <row r="1868" spans="15:22" x14ac:dyDescent="0.25">
      <c r="O1868" t="e">
        <f>MID(LEFT(Tabelle4[[#This Row],[Spalte4]],SEARCH(".",Tabelle4[[#This Row],[Spalte4]],1)-1),SEARCH("DB",Tabelle4[[#This Row],[Spalte4]],1),20)</f>
        <v>#VALUE!</v>
      </c>
      <c r="P18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8" s="2" t="str">
        <f>IF(ISNUMBER(SEARCH(".",RIGHT(Tabelle4[[#This Row],[Spalte4]],2),1)),RIGHT(Tabelle4[[#This Row],[Spalte4]],1),"")</f>
        <v/>
      </c>
      <c r="R1868" t="e">
        <f>_xlfn.TEXTJOIN(" ",FALSE,Tabelle4[[#This Row],[H]],_xlfn.TEXTJOIN(".",TRUE,Tabelle4[[#This Row],[byte]],Tabelle4[[#This Row],[bit]]))</f>
        <v>#VALUE!</v>
      </c>
      <c r="S1868" t="str">
        <f xml:space="preserve"> "." &amp; SUBSTITUTE(SUBSTITUTE(Tabelle4[[#This Row],[Spalte3]],"[",""),"]","")</f>
        <v>.</v>
      </c>
      <c r="U1868" t="str">
        <f>IF(Tabelle4[[#This Row],[Spalte5]]="BOOL","BOOL",
IF(Tabelle4[[#This Row],[Spalte5]]="DEZ+/-",
IF(P1869-Tabelle4[[#This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8" s="4" t="e">
        <f>IF(Tabelle4[[#This Row],[Spalte5]] = "BOOL","0.1",P1869-Tabelle4[[#This Row],[byte]])</f>
        <v>#VALUE!</v>
      </c>
    </row>
    <row r="1869" spans="15:22" x14ac:dyDescent="0.25">
      <c r="O1869" t="e">
        <f>MID(LEFT(Tabelle4[[#This Row],[Spalte4]],SEARCH(".",Tabelle4[[#This Row],[Spalte4]],1)-1),SEARCH("DB",Tabelle4[[#This Row],[Spalte4]],1),20)</f>
        <v>#VALUE!</v>
      </c>
      <c r="P18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69" s="2" t="str">
        <f>IF(ISNUMBER(SEARCH(".",RIGHT(Tabelle4[[#This Row],[Spalte4]],2),1)),RIGHT(Tabelle4[[#This Row],[Spalte4]],1),"")</f>
        <v/>
      </c>
      <c r="R1869" t="e">
        <f>_xlfn.TEXTJOIN(" ",FALSE,Tabelle4[[#This Row],[H]],_xlfn.TEXTJOIN(".",TRUE,Tabelle4[[#This Row],[byte]],Tabelle4[[#This Row],[bit]]))</f>
        <v>#VALUE!</v>
      </c>
      <c r="S1869" t="str">
        <f xml:space="preserve"> "." &amp; SUBSTITUTE(SUBSTITUTE(Tabelle4[[#This Row],[Spalte3]],"[",""),"]","")</f>
        <v>.</v>
      </c>
      <c r="U1869" t="str">
        <f>IF(Tabelle4[[#This Row],[Spalte5]]="BOOL","BOOL",
IF(Tabelle4[[#This Row],[Spalte5]]="DEZ+/-",
IF(P1870-Tabelle4[[#This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69" s="4" t="e">
        <f>IF(Tabelle4[[#This Row],[Spalte5]] = "BOOL","0.1",P1870-Tabelle4[[#This Row],[byte]])</f>
        <v>#VALUE!</v>
      </c>
    </row>
    <row r="1870" spans="15:22" x14ac:dyDescent="0.25">
      <c r="O1870" t="e">
        <f>MID(LEFT(Tabelle4[[#This Row],[Spalte4]],SEARCH(".",Tabelle4[[#This Row],[Spalte4]],1)-1),SEARCH("DB",Tabelle4[[#This Row],[Spalte4]],1),20)</f>
        <v>#VALUE!</v>
      </c>
      <c r="P18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0" s="2" t="str">
        <f>IF(ISNUMBER(SEARCH(".",RIGHT(Tabelle4[[#This Row],[Spalte4]],2),1)),RIGHT(Tabelle4[[#This Row],[Spalte4]],1),"")</f>
        <v/>
      </c>
      <c r="R1870" t="e">
        <f>_xlfn.TEXTJOIN(" ",FALSE,Tabelle4[[#This Row],[H]],_xlfn.TEXTJOIN(".",TRUE,Tabelle4[[#This Row],[byte]],Tabelle4[[#This Row],[bit]]))</f>
        <v>#VALUE!</v>
      </c>
      <c r="S1870" t="str">
        <f xml:space="preserve"> "." &amp; SUBSTITUTE(SUBSTITUTE(Tabelle4[[#This Row],[Spalte3]],"[",""),"]","")</f>
        <v>.</v>
      </c>
      <c r="U1870" t="str">
        <f>IF(Tabelle4[[#This Row],[Spalte5]]="BOOL","BOOL",
IF(Tabelle4[[#This Row],[Spalte5]]="DEZ+/-",
IF(P1871-Tabelle4[[#This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0" s="4" t="e">
        <f>IF(Tabelle4[[#This Row],[Spalte5]] = "BOOL","0.1",P1871-Tabelle4[[#This Row],[byte]])</f>
        <v>#VALUE!</v>
      </c>
    </row>
    <row r="1871" spans="15:22" x14ac:dyDescent="0.25">
      <c r="O1871" t="e">
        <f>MID(LEFT(Tabelle4[[#This Row],[Spalte4]],SEARCH(".",Tabelle4[[#This Row],[Spalte4]],1)-1),SEARCH("DB",Tabelle4[[#This Row],[Spalte4]],1),20)</f>
        <v>#VALUE!</v>
      </c>
      <c r="P18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1" s="2" t="str">
        <f>IF(ISNUMBER(SEARCH(".",RIGHT(Tabelle4[[#This Row],[Spalte4]],2),1)),RIGHT(Tabelle4[[#This Row],[Spalte4]],1),"")</f>
        <v/>
      </c>
      <c r="R1871" t="e">
        <f>_xlfn.TEXTJOIN(" ",FALSE,Tabelle4[[#This Row],[H]],_xlfn.TEXTJOIN(".",TRUE,Tabelle4[[#This Row],[byte]],Tabelle4[[#This Row],[bit]]))</f>
        <v>#VALUE!</v>
      </c>
      <c r="S1871" t="str">
        <f xml:space="preserve"> "." &amp; SUBSTITUTE(SUBSTITUTE(Tabelle4[[#This Row],[Spalte3]],"[",""),"]","")</f>
        <v>.</v>
      </c>
      <c r="U1871" t="str">
        <f>IF(Tabelle4[[#This Row],[Spalte5]]="BOOL","BOOL",
IF(Tabelle4[[#This Row],[Spalte5]]="DEZ+/-",
IF(P1872-Tabelle4[[#This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1" s="4" t="e">
        <f>IF(Tabelle4[[#This Row],[Spalte5]] = "BOOL","0.1",P1872-Tabelle4[[#This Row],[byte]])</f>
        <v>#VALUE!</v>
      </c>
    </row>
    <row r="1872" spans="15:22" x14ac:dyDescent="0.25">
      <c r="O1872" t="e">
        <f>MID(LEFT(Tabelle4[[#This Row],[Spalte4]],SEARCH(".",Tabelle4[[#This Row],[Spalte4]],1)-1),SEARCH("DB",Tabelle4[[#This Row],[Spalte4]],1),20)</f>
        <v>#VALUE!</v>
      </c>
      <c r="P18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2" s="2" t="str">
        <f>IF(ISNUMBER(SEARCH(".",RIGHT(Tabelle4[[#This Row],[Spalte4]],2),1)),RIGHT(Tabelle4[[#This Row],[Spalte4]],1),"")</f>
        <v/>
      </c>
      <c r="R1872" t="e">
        <f>_xlfn.TEXTJOIN(" ",FALSE,Tabelle4[[#This Row],[H]],_xlfn.TEXTJOIN(".",TRUE,Tabelle4[[#This Row],[byte]],Tabelle4[[#This Row],[bit]]))</f>
        <v>#VALUE!</v>
      </c>
      <c r="S1872" t="str">
        <f xml:space="preserve"> "." &amp; SUBSTITUTE(SUBSTITUTE(Tabelle4[[#This Row],[Spalte3]],"[",""),"]","")</f>
        <v>.</v>
      </c>
      <c r="U1872" t="str">
        <f>IF(Tabelle4[[#This Row],[Spalte5]]="BOOL","BOOL",
IF(Tabelle4[[#This Row],[Spalte5]]="DEZ+/-",
IF(P1873-Tabelle4[[#This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2" s="4" t="e">
        <f>IF(Tabelle4[[#This Row],[Spalte5]] = "BOOL","0.1",P1873-Tabelle4[[#This Row],[byte]])</f>
        <v>#VALUE!</v>
      </c>
    </row>
    <row r="1873" spans="15:22" x14ac:dyDescent="0.25">
      <c r="O1873" t="e">
        <f>MID(LEFT(Tabelle4[[#This Row],[Spalte4]],SEARCH(".",Tabelle4[[#This Row],[Spalte4]],1)-1),SEARCH("DB",Tabelle4[[#This Row],[Spalte4]],1),20)</f>
        <v>#VALUE!</v>
      </c>
      <c r="P18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3" s="2" t="str">
        <f>IF(ISNUMBER(SEARCH(".",RIGHT(Tabelle4[[#This Row],[Spalte4]],2),1)),RIGHT(Tabelle4[[#This Row],[Spalte4]],1),"")</f>
        <v/>
      </c>
      <c r="R1873" t="e">
        <f>_xlfn.TEXTJOIN(" ",FALSE,Tabelle4[[#This Row],[H]],_xlfn.TEXTJOIN(".",TRUE,Tabelle4[[#This Row],[byte]],Tabelle4[[#This Row],[bit]]))</f>
        <v>#VALUE!</v>
      </c>
      <c r="S1873" t="str">
        <f xml:space="preserve"> "." &amp; SUBSTITUTE(SUBSTITUTE(Tabelle4[[#This Row],[Spalte3]],"[",""),"]","")</f>
        <v>.</v>
      </c>
      <c r="U1873" t="str">
        <f>IF(Tabelle4[[#This Row],[Spalte5]]="BOOL","BOOL",
IF(Tabelle4[[#This Row],[Spalte5]]="DEZ+/-",
IF(P1874-Tabelle4[[#This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3" s="4" t="e">
        <f>IF(Tabelle4[[#This Row],[Spalte5]] = "BOOL","0.1",P1874-Tabelle4[[#This Row],[byte]])</f>
        <v>#VALUE!</v>
      </c>
    </row>
    <row r="1874" spans="15:22" x14ac:dyDescent="0.25">
      <c r="O1874" t="e">
        <f>MID(LEFT(Tabelle4[[#This Row],[Spalte4]],SEARCH(".",Tabelle4[[#This Row],[Spalte4]],1)-1),SEARCH("DB",Tabelle4[[#This Row],[Spalte4]],1),20)</f>
        <v>#VALUE!</v>
      </c>
      <c r="P18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4" s="2" t="str">
        <f>IF(ISNUMBER(SEARCH(".",RIGHT(Tabelle4[[#This Row],[Spalte4]],2),1)),RIGHT(Tabelle4[[#This Row],[Spalte4]],1),"")</f>
        <v/>
      </c>
      <c r="R1874" t="e">
        <f>_xlfn.TEXTJOIN(" ",FALSE,Tabelle4[[#This Row],[H]],_xlfn.TEXTJOIN(".",TRUE,Tabelle4[[#This Row],[byte]],Tabelle4[[#This Row],[bit]]))</f>
        <v>#VALUE!</v>
      </c>
      <c r="S1874" t="str">
        <f xml:space="preserve"> "." &amp; SUBSTITUTE(SUBSTITUTE(Tabelle4[[#This Row],[Spalte3]],"[",""),"]","")</f>
        <v>.</v>
      </c>
      <c r="U1874" t="str">
        <f>IF(Tabelle4[[#This Row],[Spalte5]]="BOOL","BOOL",
IF(Tabelle4[[#This Row],[Spalte5]]="DEZ+/-",
IF(P1875-Tabelle4[[#This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4" s="4" t="e">
        <f>IF(Tabelle4[[#This Row],[Spalte5]] = "BOOL","0.1",P1875-Tabelle4[[#This Row],[byte]])</f>
        <v>#VALUE!</v>
      </c>
    </row>
    <row r="1875" spans="15:22" x14ac:dyDescent="0.25">
      <c r="O1875" t="e">
        <f>MID(LEFT(Tabelle4[[#This Row],[Spalte4]],SEARCH(".",Tabelle4[[#This Row],[Spalte4]],1)-1),SEARCH("DB",Tabelle4[[#This Row],[Spalte4]],1),20)</f>
        <v>#VALUE!</v>
      </c>
      <c r="P18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5" s="2" t="str">
        <f>IF(ISNUMBER(SEARCH(".",RIGHT(Tabelle4[[#This Row],[Spalte4]],2),1)),RIGHT(Tabelle4[[#This Row],[Spalte4]],1),"")</f>
        <v/>
      </c>
      <c r="R1875" t="e">
        <f>_xlfn.TEXTJOIN(" ",FALSE,Tabelle4[[#This Row],[H]],_xlfn.TEXTJOIN(".",TRUE,Tabelle4[[#This Row],[byte]],Tabelle4[[#This Row],[bit]]))</f>
        <v>#VALUE!</v>
      </c>
      <c r="S1875" t="str">
        <f xml:space="preserve"> "." &amp; SUBSTITUTE(SUBSTITUTE(Tabelle4[[#This Row],[Spalte3]],"[",""),"]","")</f>
        <v>.</v>
      </c>
      <c r="U1875" t="str">
        <f>IF(Tabelle4[[#This Row],[Spalte5]]="BOOL","BOOL",
IF(Tabelle4[[#This Row],[Spalte5]]="DEZ+/-",
IF(P1876-Tabelle4[[#This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5" s="4" t="e">
        <f>IF(Tabelle4[[#This Row],[Spalte5]] = "BOOL","0.1",P1876-Tabelle4[[#This Row],[byte]])</f>
        <v>#VALUE!</v>
      </c>
    </row>
    <row r="1876" spans="15:22" x14ac:dyDescent="0.25">
      <c r="O1876" t="e">
        <f>MID(LEFT(Tabelle4[[#This Row],[Spalte4]],SEARCH(".",Tabelle4[[#This Row],[Spalte4]],1)-1),SEARCH("DB",Tabelle4[[#This Row],[Spalte4]],1),20)</f>
        <v>#VALUE!</v>
      </c>
      <c r="P18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6" s="2" t="str">
        <f>IF(ISNUMBER(SEARCH(".",RIGHT(Tabelle4[[#This Row],[Spalte4]],2),1)),RIGHT(Tabelle4[[#This Row],[Spalte4]],1),"")</f>
        <v/>
      </c>
      <c r="R1876" t="e">
        <f>_xlfn.TEXTJOIN(" ",FALSE,Tabelle4[[#This Row],[H]],_xlfn.TEXTJOIN(".",TRUE,Tabelle4[[#This Row],[byte]],Tabelle4[[#This Row],[bit]]))</f>
        <v>#VALUE!</v>
      </c>
      <c r="S1876" t="str">
        <f xml:space="preserve"> "." &amp; SUBSTITUTE(SUBSTITUTE(Tabelle4[[#This Row],[Spalte3]],"[",""),"]","")</f>
        <v>.</v>
      </c>
      <c r="U1876" t="str">
        <f>IF(Tabelle4[[#This Row],[Spalte5]]="BOOL","BOOL",
IF(Tabelle4[[#This Row],[Spalte5]]="DEZ+/-",
IF(P1877-Tabelle4[[#This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6" s="4" t="e">
        <f>IF(Tabelle4[[#This Row],[Spalte5]] = "BOOL","0.1",P1877-Tabelle4[[#This Row],[byte]])</f>
        <v>#VALUE!</v>
      </c>
    </row>
    <row r="1877" spans="15:22" x14ac:dyDescent="0.25">
      <c r="O1877" t="e">
        <f>MID(LEFT(Tabelle4[[#This Row],[Spalte4]],SEARCH(".",Tabelle4[[#This Row],[Spalte4]],1)-1),SEARCH("DB",Tabelle4[[#This Row],[Spalte4]],1),20)</f>
        <v>#VALUE!</v>
      </c>
      <c r="P18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7" s="2" t="str">
        <f>IF(ISNUMBER(SEARCH(".",RIGHT(Tabelle4[[#This Row],[Spalte4]],2),1)),RIGHT(Tabelle4[[#This Row],[Spalte4]],1),"")</f>
        <v/>
      </c>
      <c r="R1877" t="e">
        <f>_xlfn.TEXTJOIN(" ",FALSE,Tabelle4[[#This Row],[H]],_xlfn.TEXTJOIN(".",TRUE,Tabelle4[[#This Row],[byte]],Tabelle4[[#This Row],[bit]]))</f>
        <v>#VALUE!</v>
      </c>
      <c r="S1877" t="str">
        <f xml:space="preserve"> "." &amp; SUBSTITUTE(SUBSTITUTE(Tabelle4[[#This Row],[Spalte3]],"[",""),"]","")</f>
        <v>.</v>
      </c>
      <c r="U1877" t="str">
        <f>IF(Tabelle4[[#This Row],[Spalte5]]="BOOL","BOOL",
IF(Tabelle4[[#This Row],[Spalte5]]="DEZ+/-",
IF(P1878-Tabelle4[[#This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7" s="4" t="e">
        <f>IF(Tabelle4[[#This Row],[Spalte5]] = "BOOL","0.1",P1878-Tabelle4[[#This Row],[byte]])</f>
        <v>#VALUE!</v>
      </c>
    </row>
    <row r="1878" spans="15:22" x14ac:dyDescent="0.25">
      <c r="O1878" t="e">
        <f>MID(LEFT(Tabelle4[[#This Row],[Spalte4]],SEARCH(".",Tabelle4[[#This Row],[Spalte4]],1)-1),SEARCH("DB",Tabelle4[[#This Row],[Spalte4]],1),20)</f>
        <v>#VALUE!</v>
      </c>
      <c r="P18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8" s="2" t="str">
        <f>IF(ISNUMBER(SEARCH(".",RIGHT(Tabelle4[[#This Row],[Spalte4]],2),1)),RIGHT(Tabelle4[[#This Row],[Spalte4]],1),"")</f>
        <v/>
      </c>
      <c r="R1878" t="e">
        <f>_xlfn.TEXTJOIN(" ",FALSE,Tabelle4[[#This Row],[H]],_xlfn.TEXTJOIN(".",TRUE,Tabelle4[[#This Row],[byte]],Tabelle4[[#This Row],[bit]]))</f>
        <v>#VALUE!</v>
      </c>
      <c r="S1878" t="str">
        <f xml:space="preserve"> "." &amp; SUBSTITUTE(SUBSTITUTE(Tabelle4[[#This Row],[Spalte3]],"[",""),"]","")</f>
        <v>.</v>
      </c>
      <c r="U1878" t="str">
        <f>IF(Tabelle4[[#This Row],[Spalte5]]="BOOL","BOOL",
IF(Tabelle4[[#This Row],[Spalte5]]="DEZ+/-",
IF(P1879-Tabelle4[[#This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8" s="4" t="e">
        <f>IF(Tabelle4[[#This Row],[Spalte5]] = "BOOL","0.1",P1879-Tabelle4[[#This Row],[byte]])</f>
        <v>#VALUE!</v>
      </c>
    </row>
    <row r="1879" spans="15:22" x14ac:dyDescent="0.25">
      <c r="O1879" t="e">
        <f>MID(LEFT(Tabelle4[[#This Row],[Spalte4]],SEARCH(".",Tabelle4[[#This Row],[Spalte4]],1)-1),SEARCH("DB",Tabelle4[[#This Row],[Spalte4]],1),20)</f>
        <v>#VALUE!</v>
      </c>
      <c r="P18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79" s="2" t="str">
        <f>IF(ISNUMBER(SEARCH(".",RIGHT(Tabelle4[[#This Row],[Spalte4]],2),1)),RIGHT(Tabelle4[[#This Row],[Spalte4]],1),"")</f>
        <v/>
      </c>
      <c r="R1879" t="e">
        <f>_xlfn.TEXTJOIN(" ",FALSE,Tabelle4[[#This Row],[H]],_xlfn.TEXTJOIN(".",TRUE,Tabelle4[[#This Row],[byte]],Tabelle4[[#This Row],[bit]]))</f>
        <v>#VALUE!</v>
      </c>
      <c r="S1879" t="str">
        <f xml:space="preserve"> "." &amp; SUBSTITUTE(SUBSTITUTE(Tabelle4[[#This Row],[Spalte3]],"[",""),"]","")</f>
        <v>.</v>
      </c>
      <c r="U1879" t="str">
        <f>IF(Tabelle4[[#This Row],[Spalte5]]="BOOL","BOOL",
IF(Tabelle4[[#This Row],[Spalte5]]="DEZ+/-",
IF(P1880-Tabelle4[[#This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79" s="4" t="e">
        <f>IF(Tabelle4[[#This Row],[Spalte5]] = "BOOL","0.1",P1880-Tabelle4[[#This Row],[byte]])</f>
        <v>#VALUE!</v>
      </c>
    </row>
    <row r="1880" spans="15:22" x14ac:dyDescent="0.25">
      <c r="O1880" t="e">
        <f>MID(LEFT(Tabelle4[[#This Row],[Spalte4]],SEARCH(".",Tabelle4[[#This Row],[Spalte4]],1)-1),SEARCH("DB",Tabelle4[[#This Row],[Spalte4]],1),20)</f>
        <v>#VALUE!</v>
      </c>
      <c r="P18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0" s="2" t="str">
        <f>IF(ISNUMBER(SEARCH(".",RIGHT(Tabelle4[[#This Row],[Spalte4]],2),1)),RIGHT(Tabelle4[[#This Row],[Spalte4]],1),"")</f>
        <v/>
      </c>
      <c r="R1880" t="e">
        <f>_xlfn.TEXTJOIN(" ",FALSE,Tabelle4[[#This Row],[H]],_xlfn.TEXTJOIN(".",TRUE,Tabelle4[[#This Row],[byte]],Tabelle4[[#This Row],[bit]]))</f>
        <v>#VALUE!</v>
      </c>
      <c r="S1880" t="str">
        <f xml:space="preserve"> "." &amp; SUBSTITUTE(SUBSTITUTE(Tabelle4[[#This Row],[Spalte3]],"[",""),"]","")</f>
        <v>.</v>
      </c>
      <c r="U1880" t="str">
        <f>IF(Tabelle4[[#This Row],[Spalte5]]="BOOL","BOOL",
IF(Tabelle4[[#This Row],[Spalte5]]="DEZ+/-",
IF(P1881-Tabelle4[[#This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0" s="4" t="e">
        <f>IF(Tabelle4[[#This Row],[Spalte5]] = "BOOL","0.1",P1881-Tabelle4[[#This Row],[byte]])</f>
        <v>#VALUE!</v>
      </c>
    </row>
    <row r="1881" spans="15:22" x14ac:dyDescent="0.25">
      <c r="O1881" t="e">
        <f>MID(LEFT(Tabelle4[[#This Row],[Spalte4]],SEARCH(".",Tabelle4[[#This Row],[Spalte4]],1)-1),SEARCH("DB",Tabelle4[[#This Row],[Spalte4]],1),20)</f>
        <v>#VALUE!</v>
      </c>
      <c r="P18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1" s="2" t="str">
        <f>IF(ISNUMBER(SEARCH(".",RIGHT(Tabelle4[[#This Row],[Spalte4]],2),1)),RIGHT(Tabelle4[[#This Row],[Spalte4]],1),"")</f>
        <v/>
      </c>
      <c r="R1881" t="e">
        <f>_xlfn.TEXTJOIN(" ",FALSE,Tabelle4[[#This Row],[H]],_xlfn.TEXTJOIN(".",TRUE,Tabelle4[[#This Row],[byte]],Tabelle4[[#This Row],[bit]]))</f>
        <v>#VALUE!</v>
      </c>
      <c r="S1881" t="str">
        <f xml:space="preserve"> "." &amp; SUBSTITUTE(SUBSTITUTE(Tabelle4[[#This Row],[Spalte3]],"[",""),"]","")</f>
        <v>.</v>
      </c>
      <c r="U1881" t="str">
        <f>IF(Tabelle4[[#This Row],[Spalte5]]="BOOL","BOOL",
IF(Tabelle4[[#This Row],[Spalte5]]="DEZ+/-",
IF(P1882-Tabelle4[[#This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1" s="4" t="e">
        <f>IF(Tabelle4[[#This Row],[Spalte5]] = "BOOL","0.1",P1882-Tabelle4[[#This Row],[byte]])</f>
        <v>#VALUE!</v>
      </c>
    </row>
    <row r="1882" spans="15:22" x14ac:dyDescent="0.25">
      <c r="O1882" t="e">
        <f>MID(LEFT(Tabelle4[[#This Row],[Spalte4]],SEARCH(".",Tabelle4[[#This Row],[Spalte4]],1)-1),SEARCH("DB",Tabelle4[[#This Row],[Spalte4]],1),20)</f>
        <v>#VALUE!</v>
      </c>
      <c r="P18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2" s="2" t="str">
        <f>IF(ISNUMBER(SEARCH(".",RIGHT(Tabelle4[[#This Row],[Spalte4]],2),1)),RIGHT(Tabelle4[[#This Row],[Spalte4]],1),"")</f>
        <v/>
      </c>
      <c r="R1882" t="e">
        <f>_xlfn.TEXTJOIN(" ",FALSE,Tabelle4[[#This Row],[H]],_xlfn.TEXTJOIN(".",TRUE,Tabelle4[[#This Row],[byte]],Tabelle4[[#This Row],[bit]]))</f>
        <v>#VALUE!</v>
      </c>
      <c r="S1882" t="str">
        <f xml:space="preserve"> "." &amp; SUBSTITUTE(SUBSTITUTE(Tabelle4[[#This Row],[Spalte3]],"[",""),"]","")</f>
        <v>.</v>
      </c>
      <c r="U1882" t="str">
        <f>IF(Tabelle4[[#This Row],[Spalte5]]="BOOL","BOOL",
IF(Tabelle4[[#This Row],[Spalte5]]="DEZ+/-",
IF(P1883-Tabelle4[[#This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2" s="4" t="e">
        <f>IF(Tabelle4[[#This Row],[Spalte5]] = "BOOL","0.1",P1883-Tabelle4[[#This Row],[byte]])</f>
        <v>#VALUE!</v>
      </c>
    </row>
    <row r="1883" spans="15:22" x14ac:dyDescent="0.25">
      <c r="O1883" t="e">
        <f>MID(LEFT(Tabelle4[[#This Row],[Spalte4]],SEARCH(".",Tabelle4[[#This Row],[Spalte4]],1)-1),SEARCH("DB",Tabelle4[[#This Row],[Spalte4]],1),20)</f>
        <v>#VALUE!</v>
      </c>
      <c r="P18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3" s="2" t="str">
        <f>IF(ISNUMBER(SEARCH(".",RIGHT(Tabelle4[[#This Row],[Spalte4]],2),1)),RIGHT(Tabelle4[[#This Row],[Spalte4]],1),"")</f>
        <v/>
      </c>
      <c r="R1883" t="e">
        <f>_xlfn.TEXTJOIN(" ",FALSE,Tabelle4[[#This Row],[H]],_xlfn.TEXTJOIN(".",TRUE,Tabelle4[[#This Row],[byte]],Tabelle4[[#This Row],[bit]]))</f>
        <v>#VALUE!</v>
      </c>
      <c r="S1883" t="str">
        <f xml:space="preserve"> "." &amp; SUBSTITUTE(SUBSTITUTE(Tabelle4[[#This Row],[Spalte3]],"[",""),"]","")</f>
        <v>.</v>
      </c>
      <c r="U1883" t="str">
        <f>IF(Tabelle4[[#This Row],[Spalte5]]="BOOL","BOOL",
IF(Tabelle4[[#This Row],[Spalte5]]="DEZ+/-",
IF(P1884-Tabelle4[[#This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3" s="4" t="e">
        <f>IF(Tabelle4[[#This Row],[Spalte5]] = "BOOL","0.1",P1884-Tabelle4[[#This Row],[byte]])</f>
        <v>#VALUE!</v>
      </c>
    </row>
    <row r="1884" spans="15:22" x14ac:dyDescent="0.25">
      <c r="O1884" t="e">
        <f>MID(LEFT(Tabelle4[[#This Row],[Spalte4]],SEARCH(".",Tabelle4[[#This Row],[Spalte4]],1)-1),SEARCH("DB",Tabelle4[[#This Row],[Spalte4]],1),20)</f>
        <v>#VALUE!</v>
      </c>
      <c r="P18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4" s="2" t="str">
        <f>IF(ISNUMBER(SEARCH(".",RIGHT(Tabelle4[[#This Row],[Spalte4]],2),1)),RIGHT(Tabelle4[[#This Row],[Spalte4]],1),"")</f>
        <v/>
      </c>
      <c r="R1884" t="e">
        <f>_xlfn.TEXTJOIN(" ",FALSE,Tabelle4[[#This Row],[H]],_xlfn.TEXTJOIN(".",TRUE,Tabelle4[[#This Row],[byte]],Tabelle4[[#This Row],[bit]]))</f>
        <v>#VALUE!</v>
      </c>
      <c r="S1884" t="str">
        <f xml:space="preserve"> "." &amp; SUBSTITUTE(SUBSTITUTE(Tabelle4[[#This Row],[Spalte3]],"[",""),"]","")</f>
        <v>.</v>
      </c>
      <c r="U1884" t="str">
        <f>IF(Tabelle4[[#This Row],[Spalte5]]="BOOL","BOOL",
IF(Tabelle4[[#This Row],[Spalte5]]="DEZ+/-",
IF(P1885-Tabelle4[[#This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4" s="4" t="e">
        <f>IF(Tabelle4[[#This Row],[Spalte5]] = "BOOL","0.1",P1885-Tabelle4[[#This Row],[byte]])</f>
        <v>#VALUE!</v>
      </c>
    </row>
    <row r="1885" spans="15:22" x14ac:dyDescent="0.25">
      <c r="O1885" t="e">
        <f>MID(LEFT(Tabelle4[[#This Row],[Spalte4]],SEARCH(".",Tabelle4[[#This Row],[Spalte4]],1)-1),SEARCH("DB",Tabelle4[[#This Row],[Spalte4]],1),20)</f>
        <v>#VALUE!</v>
      </c>
      <c r="P18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5" s="2" t="str">
        <f>IF(ISNUMBER(SEARCH(".",RIGHT(Tabelle4[[#This Row],[Spalte4]],2),1)),RIGHT(Tabelle4[[#This Row],[Spalte4]],1),"")</f>
        <v/>
      </c>
      <c r="R1885" t="e">
        <f>_xlfn.TEXTJOIN(" ",FALSE,Tabelle4[[#This Row],[H]],_xlfn.TEXTJOIN(".",TRUE,Tabelle4[[#This Row],[byte]],Tabelle4[[#This Row],[bit]]))</f>
        <v>#VALUE!</v>
      </c>
      <c r="S1885" t="str">
        <f xml:space="preserve"> "." &amp; SUBSTITUTE(SUBSTITUTE(Tabelle4[[#This Row],[Spalte3]],"[",""),"]","")</f>
        <v>.</v>
      </c>
      <c r="U1885" t="str">
        <f>IF(Tabelle4[[#This Row],[Spalte5]]="BOOL","BOOL",
IF(Tabelle4[[#This Row],[Spalte5]]="DEZ+/-",
IF(P1886-Tabelle4[[#This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5" s="4" t="e">
        <f>IF(Tabelle4[[#This Row],[Spalte5]] = "BOOL","0.1",P1886-Tabelle4[[#This Row],[byte]])</f>
        <v>#VALUE!</v>
      </c>
    </row>
    <row r="1886" spans="15:22" x14ac:dyDescent="0.25">
      <c r="O1886" t="e">
        <f>MID(LEFT(Tabelle4[[#This Row],[Spalte4]],SEARCH(".",Tabelle4[[#This Row],[Spalte4]],1)-1),SEARCH("DB",Tabelle4[[#This Row],[Spalte4]],1),20)</f>
        <v>#VALUE!</v>
      </c>
      <c r="P18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6" s="2" t="str">
        <f>IF(ISNUMBER(SEARCH(".",RIGHT(Tabelle4[[#This Row],[Spalte4]],2),1)),RIGHT(Tabelle4[[#This Row],[Spalte4]],1),"")</f>
        <v/>
      </c>
      <c r="R1886" t="e">
        <f>_xlfn.TEXTJOIN(" ",FALSE,Tabelle4[[#This Row],[H]],_xlfn.TEXTJOIN(".",TRUE,Tabelle4[[#This Row],[byte]],Tabelle4[[#This Row],[bit]]))</f>
        <v>#VALUE!</v>
      </c>
      <c r="S1886" t="str">
        <f xml:space="preserve"> "." &amp; SUBSTITUTE(SUBSTITUTE(Tabelle4[[#This Row],[Spalte3]],"[",""),"]","")</f>
        <v>.</v>
      </c>
      <c r="U1886" t="str">
        <f>IF(Tabelle4[[#This Row],[Spalte5]]="BOOL","BOOL",
IF(Tabelle4[[#This Row],[Spalte5]]="DEZ+/-",
IF(P1887-Tabelle4[[#This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6" s="4" t="e">
        <f>IF(Tabelle4[[#This Row],[Spalte5]] = "BOOL","0.1",P1887-Tabelle4[[#This Row],[byte]])</f>
        <v>#VALUE!</v>
      </c>
    </row>
    <row r="1887" spans="15:22" x14ac:dyDescent="0.25">
      <c r="O1887" t="e">
        <f>MID(LEFT(Tabelle4[[#This Row],[Spalte4]],SEARCH(".",Tabelle4[[#This Row],[Spalte4]],1)-1),SEARCH("DB",Tabelle4[[#This Row],[Spalte4]],1),20)</f>
        <v>#VALUE!</v>
      </c>
      <c r="P18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7" s="2" t="str">
        <f>IF(ISNUMBER(SEARCH(".",RIGHT(Tabelle4[[#This Row],[Spalte4]],2),1)),RIGHT(Tabelle4[[#This Row],[Spalte4]],1),"")</f>
        <v/>
      </c>
      <c r="R1887" t="e">
        <f>_xlfn.TEXTJOIN(" ",FALSE,Tabelle4[[#This Row],[H]],_xlfn.TEXTJOIN(".",TRUE,Tabelle4[[#This Row],[byte]],Tabelle4[[#This Row],[bit]]))</f>
        <v>#VALUE!</v>
      </c>
      <c r="S1887" t="str">
        <f xml:space="preserve"> "." &amp; SUBSTITUTE(SUBSTITUTE(Tabelle4[[#This Row],[Spalte3]],"[",""),"]","")</f>
        <v>.</v>
      </c>
      <c r="U1887" t="str">
        <f>IF(Tabelle4[[#This Row],[Spalte5]]="BOOL","BOOL",
IF(Tabelle4[[#This Row],[Spalte5]]="DEZ+/-",
IF(P1888-Tabelle4[[#This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7" s="4" t="e">
        <f>IF(Tabelle4[[#This Row],[Spalte5]] = "BOOL","0.1",P1888-Tabelle4[[#This Row],[byte]])</f>
        <v>#VALUE!</v>
      </c>
    </row>
    <row r="1888" spans="15:22" x14ac:dyDescent="0.25">
      <c r="O1888" t="e">
        <f>MID(LEFT(Tabelle4[[#This Row],[Spalte4]],SEARCH(".",Tabelle4[[#This Row],[Spalte4]],1)-1),SEARCH("DB",Tabelle4[[#This Row],[Spalte4]],1),20)</f>
        <v>#VALUE!</v>
      </c>
      <c r="P18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8" s="2" t="str">
        <f>IF(ISNUMBER(SEARCH(".",RIGHT(Tabelle4[[#This Row],[Spalte4]],2),1)),RIGHT(Tabelle4[[#This Row],[Spalte4]],1),"")</f>
        <v/>
      </c>
      <c r="R1888" t="e">
        <f>_xlfn.TEXTJOIN(" ",FALSE,Tabelle4[[#This Row],[H]],_xlfn.TEXTJOIN(".",TRUE,Tabelle4[[#This Row],[byte]],Tabelle4[[#This Row],[bit]]))</f>
        <v>#VALUE!</v>
      </c>
      <c r="S1888" t="str">
        <f xml:space="preserve"> "." &amp; SUBSTITUTE(SUBSTITUTE(Tabelle4[[#This Row],[Spalte3]],"[",""),"]","")</f>
        <v>.</v>
      </c>
      <c r="U1888" t="str">
        <f>IF(Tabelle4[[#This Row],[Spalte5]]="BOOL","BOOL",
IF(Tabelle4[[#This Row],[Spalte5]]="DEZ+/-",
IF(P1889-Tabelle4[[#This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8" s="4" t="e">
        <f>IF(Tabelle4[[#This Row],[Spalte5]] = "BOOL","0.1",P1889-Tabelle4[[#This Row],[byte]])</f>
        <v>#VALUE!</v>
      </c>
    </row>
    <row r="1889" spans="15:22" x14ac:dyDescent="0.25">
      <c r="O1889" t="e">
        <f>MID(LEFT(Tabelle4[[#This Row],[Spalte4]],SEARCH(".",Tabelle4[[#This Row],[Spalte4]],1)-1),SEARCH("DB",Tabelle4[[#This Row],[Spalte4]],1),20)</f>
        <v>#VALUE!</v>
      </c>
      <c r="P18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89" s="2" t="str">
        <f>IF(ISNUMBER(SEARCH(".",RIGHT(Tabelle4[[#This Row],[Spalte4]],2),1)),RIGHT(Tabelle4[[#This Row],[Spalte4]],1),"")</f>
        <v/>
      </c>
      <c r="R1889" t="e">
        <f>_xlfn.TEXTJOIN(" ",FALSE,Tabelle4[[#This Row],[H]],_xlfn.TEXTJOIN(".",TRUE,Tabelle4[[#This Row],[byte]],Tabelle4[[#This Row],[bit]]))</f>
        <v>#VALUE!</v>
      </c>
      <c r="S1889" t="str">
        <f xml:space="preserve"> "." &amp; SUBSTITUTE(SUBSTITUTE(Tabelle4[[#This Row],[Spalte3]],"[",""),"]","")</f>
        <v>.</v>
      </c>
      <c r="U1889" t="str">
        <f>IF(Tabelle4[[#This Row],[Spalte5]]="BOOL","BOOL",
IF(Tabelle4[[#This Row],[Spalte5]]="DEZ+/-",
IF(P1890-Tabelle4[[#This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89" s="4" t="e">
        <f>IF(Tabelle4[[#This Row],[Spalte5]] = "BOOL","0.1",P1890-Tabelle4[[#This Row],[byte]])</f>
        <v>#VALUE!</v>
      </c>
    </row>
    <row r="1890" spans="15:22" x14ac:dyDescent="0.25">
      <c r="O1890" t="e">
        <f>MID(LEFT(Tabelle4[[#This Row],[Spalte4]],SEARCH(".",Tabelle4[[#This Row],[Spalte4]],1)-1),SEARCH("DB",Tabelle4[[#This Row],[Spalte4]],1),20)</f>
        <v>#VALUE!</v>
      </c>
      <c r="P18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0" s="2" t="str">
        <f>IF(ISNUMBER(SEARCH(".",RIGHT(Tabelle4[[#This Row],[Spalte4]],2),1)),RIGHT(Tabelle4[[#This Row],[Spalte4]],1),"")</f>
        <v/>
      </c>
      <c r="R1890" t="e">
        <f>_xlfn.TEXTJOIN(" ",FALSE,Tabelle4[[#This Row],[H]],_xlfn.TEXTJOIN(".",TRUE,Tabelle4[[#This Row],[byte]],Tabelle4[[#This Row],[bit]]))</f>
        <v>#VALUE!</v>
      </c>
      <c r="S1890" t="str">
        <f xml:space="preserve"> "." &amp; SUBSTITUTE(SUBSTITUTE(Tabelle4[[#This Row],[Spalte3]],"[",""),"]","")</f>
        <v>.</v>
      </c>
      <c r="U1890" t="str">
        <f>IF(Tabelle4[[#This Row],[Spalte5]]="BOOL","BOOL",
IF(Tabelle4[[#This Row],[Spalte5]]="DEZ+/-",
IF(P1891-Tabelle4[[#This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0" s="4" t="e">
        <f>IF(Tabelle4[[#This Row],[Spalte5]] = "BOOL","0.1",P1891-Tabelle4[[#This Row],[byte]])</f>
        <v>#VALUE!</v>
      </c>
    </row>
    <row r="1891" spans="15:22" x14ac:dyDescent="0.25">
      <c r="O1891" t="e">
        <f>MID(LEFT(Tabelle4[[#This Row],[Spalte4]],SEARCH(".",Tabelle4[[#This Row],[Spalte4]],1)-1),SEARCH("DB",Tabelle4[[#This Row],[Spalte4]],1),20)</f>
        <v>#VALUE!</v>
      </c>
      <c r="P18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1" s="2" t="str">
        <f>IF(ISNUMBER(SEARCH(".",RIGHT(Tabelle4[[#This Row],[Spalte4]],2),1)),RIGHT(Tabelle4[[#This Row],[Spalte4]],1),"")</f>
        <v/>
      </c>
      <c r="R1891" t="e">
        <f>_xlfn.TEXTJOIN(" ",FALSE,Tabelle4[[#This Row],[H]],_xlfn.TEXTJOIN(".",TRUE,Tabelle4[[#This Row],[byte]],Tabelle4[[#This Row],[bit]]))</f>
        <v>#VALUE!</v>
      </c>
      <c r="S1891" t="str">
        <f xml:space="preserve"> "." &amp; SUBSTITUTE(SUBSTITUTE(Tabelle4[[#This Row],[Spalte3]],"[",""),"]","")</f>
        <v>.</v>
      </c>
      <c r="U1891" t="str">
        <f>IF(Tabelle4[[#This Row],[Spalte5]]="BOOL","BOOL",
IF(Tabelle4[[#This Row],[Spalte5]]="DEZ+/-",
IF(P1892-Tabelle4[[#This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1" s="4" t="e">
        <f>IF(Tabelle4[[#This Row],[Spalte5]] = "BOOL","0.1",P1892-Tabelle4[[#This Row],[byte]])</f>
        <v>#VALUE!</v>
      </c>
    </row>
    <row r="1892" spans="15:22" x14ac:dyDescent="0.25">
      <c r="O1892" t="e">
        <f>MID(LEFT(Tabelle4[[#This Row],[Spalte4]],SEARCH(".",Tabelle4[[#This Row],[Spalte4]],1)-1),SEARCH("DB",Tabelle4[[#This Row],[Spalte4]],1),20)</f>
        <v>#VALUE!</v>
      </c>
      <c r="P18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2" s="2" t="str">
        <f>IF(ISNUMBER(SEARCH(".",RIGHT(Tabelle4[[#This Row],[Spalte4]],2),1)),RIGHT(Tabelle4[[#This Row],[Spalte4]],1),"")</f>
        <v/>
      </c>
      <c r="R1892" t="e">
        <f>_xlfn.TEXTJOIN(" ",FALSE,Tabelle4[[#This Row],[H]],_xlfn.TEXTJOIN(".",TRUE,Tabelle4[[#This Row],[byte]],Tabelle4[[#This Row],[bit]]))</f>
        <v>#VALUE!</v>
      </c>
      <c r="S1892" t="str">
        <f xml:space="preserve"> "." &amp; SUBSTITUTE(SUBSTITUTE(Tabelle4[[#This Row],[Spalte3]],"[",""),"]","")</f>
        <v>.</v>
      </c>
      <c r="U1892" t="str">
        <f>IF(Tabelle4[[#This Row],[Spalte5]]="BOOL","BOOL",
IF(Tabelle4[[#This Row],[Spalte5]]="DEZ+/-",
IF(P1893-Tabelle4[[#This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2" s="4" t="e">
        <f>IF(Tabelle4[[#This Row],[Spalte5]] = "BOOL","0.1",P1893-Tabelle4[[#This Row],[byte]])</f>
        <v>#VALUE!</v>
      </c>
    </row>
    <row r="1893" spans="15:22" x14ac:dyDescent="0.25">
      <c r="O1893" t="e">
        <f>MID(LEFT(Tabelle4[[#This Row],[Spalte4]],SEARCH(".",Tabelle4[[#This Row],[Spalte4]],1)-1),SEARCH("DB",Tabelle4[[#This Row],[Spalte4]],1),20)</f>
        <v>#VALUE!</v>
      </c>
      <c r="P18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3" s="2" t="str">
        <f>IF(ISNUMBER(SEARCH(".",RIGHT(Tabelle4[[#This Row],[Spalte4]],2),1)),RIGHT(Tabelle4[[#This Row],[Spalte4]],1),"")</f>
        <v/>
      </c>
      <c r="R1893" t="e">
        <f>_xlfn.TEXTJOIN(" ",FALSE,Tabelle4[[#This Row],[H]],_xlfn.TEXTJOIN(".",TRUE,Tabelle4[[#This Row],[byte]],Tabelle4[[#This Row],[bit]]))</f>
        <v>#VALUE!</v>
      </c>
      <c r="S1893" t="str">
        <f xml:space="preserve"> "." &amp; SUBSTITUTE(SUBSTITUTE(Tabelle4[[#This Row],[Spalte3]],"[",""),"]","")</f>
        <v>.</v>
      </c>
      <c r="U1893" t="str">
        <f>IF(Tabelle4[[#This Row],[Spalte5]]="BOOL","BOOL",
IF(Tabelle4[[#This Row],[Spalte5]]="DEZ+/-",
IF(P1894-Tabelle4[[#This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3" s="4" t="e">
        <f>IF(Tabelle4[[#This Row],[Spalte5]] = "BOOL","0.1",P1894-Tabelle4[[#This Row],[byte]])</f>
        <v>#VALUE!</v>
      </c>
    </row>
    <row r="1894" spans="15:22" x14ac:dyDescent="0.25">
      <c r="O1894" t="e">
        <f>MID(LEFT(Tabelle4[[#This Row],[Spalte4]],SEARCH(".",Tabelle4[[#This Row],[Spalte4]],1)-1),SEARCH("DB",Tabelle4[[#This Row],[Spalte4]],1),20)</f>
        <v>#VALUE!</v>
      </c>
      <c r="P18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4" s="2" t="str">
        <f>IF(ISNUMBER(SEARCH(".",RIGHT(Tabelle4[[#This Row],[Spalte4]],2),1)),RIGHT(Tabelle4[[#This Row],[Spalte4]],1),"")</f>
        <v/>
      </c>
      <c r="R1894" t="e">
        <f>_xlfn.TEXTJOIN(" ",FALSE,Tabelle4[[#This Row],[H]],_xlfn.TEXTJOIN(".",TRUE,Tabelle4[[#This Row],[byte]],Tabelle4[[#This Row],[bit]]))</f>
        <v>#VALUE!</v>
      </c>
      <c r="S1894" t="str">
        <f xml:space="preserve"> "." &amp; SUBSTITUTE(SUBSTITUTE(Tabelle4[[#This Row],[Spalte3]],"[",""),"]","")</f>
        <v>.</v>
      </c>
      <c r="U1894" t="str">
        <f>IF(Tabelle4[[#This Row],[Spalte5]]="BOOL","BOOL",
IF(Tabelle4[[#This Row],[Spalte5]]="DEZ+/-",
IF(P1895-Tabelle4[[#This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4" s="4" t="e">
        <f>IF(Tabelle4[[#This Row],[Spalte5]] = "BOOL","0.1",P1895-Tabelle4[[#This Row],[byte]])</f>
        <v>#VALUE!</v>
      </c>
    </row>
    <row r="1895" spans="15:22" x14ac:dyDescent="0.25">
      <c r="O1895" t="e">
        <f>MID(LEFT(Tabelle4[[#This Row],[Spalte4]],SEARCH(".",Tabelle4[[#This Row],[Spalte4]],1)-1),SEARCH("DB",Tabelle4[[#This Row],[Spalte4]],1),20)</f>
        <v>#VALUE!</v>
      </c>
      <c r="P18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5" s="2" t="str">
        <f>IF(ISNUMBER(SEARCH(".",RIGHT(Tabelle4[[#This Row],[Spalte4]],2),1)),RIGHT(Tabelle4[[#This Row],[Spalte4]],1),"")</f>
        <v/>
      </c>
      <c r="R1895" t="e">
        <f>_xlfn.TEXTJOIN(" ",FALSE,Tabelle4[[#This Row],[H]],_xlfn.TEXTJOIN(".",TRUE,Tabelle4[[#This Row],[byte]],Tabelle4[[#This Row],[bit]]))</f>
        <v>#VALUE!</v>
      </c>
      <c r="S1895" t="str">
        <f xml:space="preserve"> "." &amp; SUBSTITUTE(SUBSTITUTE(Tabelle4[[#This Row],[Spalte3]],"[",""),"]","")</f>
        <v>.</v>
      </c>
      <c r="U1895" t="str">
        <f>IF(Tabelle4[[#This Row],[Spalte5]]="BOOL","BOOL",
IF(Tabelle4[[#This Row],[Spalte5]]="DEZ+/-",
IF(P1896-Tabelle4[[#This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5" s="4" t="e">
        <f>IF(Tabelle4[[#This Row],[Spalte5]] = "BOOL","0.1",P1896-Tabelle4[[#This Row],[byte]])</f>
        <v>#VALUE!</v>
      </c>
    </row>
    <row r="1896" spans="15:22" x14ac:dyDescent="0.25">
      <c r="O1896" t="e">
        <f>MID(LEFT(Tabelle4[[#This Row],[Spalte4]],SEARCH(".",Tabelle4[[#This Row],[Spalte4]],1)-1),SEARCH("DB",Tabelle4[[#This Row],[Spalte4]],1),20)</f>
        <v>#VALUE!</v>
      </c>
      <c r="P18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6" s="2" t="str">
        <f>IF(ISNUMBER(SEARCH(".",RIGHT(Tabelle4[[#This Row],[Spalte4]],2),1)),RIGHT(Tabelle4[[#This Row],[Spalte4]],1),"")</f>
        <v/>
      </c>
      <c r="R1896" t="e">
        <f>_xlfn.TEXTJOIN(" ",FALSE,Tabelle4[[#This Row],[H]],_xlfn.TEXTJOIN(".",TRUE,Tabelle4[[#This Row],[byte]],Tabelle4[[#This Row],[bit]]))</f>
        <v>#VALUE!</v>
      </c>
      <c r="S1896" t="str">
        <f xml:space="preserve"> "." &amp; SUBSTITUTE(SUBSTITUTE(Tabelle4[[#This Row],[Spalte3]],"[",""),"]","")</f>
        <v>.</v>
      </c>
      <c r="U1896" t="str">
        <f>IF(Tabelle4[[#This Row],[Spalte5]]="BOOL","BOOL",
IF(Tabelle4[[#This Row],[Spalte5]]="DEZ+/-",
IF(P1897-Tabelle4[[#This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6" s="4" t="e">
        <f>IF(Tabelle4[[#This Row],[Spalte5]] = "BOOL","0.1",P1897-Tabelle4[[#This Row],[byte]])</f>
        <v>#VALUE!</v>
      </c>
    </row>
    <row r="1897" spans="15:22" x14ac:dyDescent="0.25">
      <c r="O1897" t="e">
        <f>MID(LEFT(Tabelle4[[#This Row],[Spalte4]],SEARCH(".",Tabelle4[[#This Row],[Spalte4]],1)-1),SEARCH("DB",Tabelle4[[#This Row],[Spalte4]],1),20)</f>
        <v>#VALUE!</v>
      </c>
      <c r="P18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7" s="2" t="str">
        <f>IF(ISNUMBER(SEARCH(".",RIGHT(Tabelle4[[#This Row],[Spalte4]],2),1)),RIGHT(Tabelle4[[#This Row],[Spalte4]],1),"")</f>
        <v/>
      </c>
      <c r="R1897" t="e">
        <f>_xlfn.TEXTJOIN(" ",FALSE,Tabelle4[[#This Row],[H]],_xlfn.TEXTJOIN(".",TRUE,Tabelle4[[#This Row],[byte]],Tabelle4[[#This Row],[bit]]))</f>
        <v>#VALUE!</v>
      </c>
      <c r="S1897" t="str">
        <f xml:space="preserve"> "." &amp; SUBSTITUTE(SUBSTITUTE(Tabelle4[[#This Row],[Spalte3]],"[",""),"]","")</f>
        <v>.</v>
      </c>
      <c r="U1897" t="str">
        <f>IF(Tabelle4[[#This Row],[Spalte5]]="BOOL","BOOL",
IF(Tabelle4[[#This Row],[Spalte5]]="DEZ+/-",
IF(P1898-Tabelle4[[#This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7" s="4" t="e">
        <f>IF(Tabelle4[[#This Row],[Spalte5]] = "BOOL","0.1",P1898-Tabelle4[[#This Row],[byte]])</f>
        <v>#VALUE!</v>
      </c>
    </row>
    <row r="1898" spans="15:22" x14ac:dyDescent="0.25">
      <c r="O1898" t="e">
        <f>MID(LEFT(Tabelle4[[#This Row],[Spalte4]],SEARCH(".",Tabelle4[[#This Row],[Spalte4]],1)-1),SEARCH("DB",Tabelle4[[#This Row],[Spalte4]],1),20)</f>
        <v>#VALUE!</v>
      </c>
      <c r="P18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8" s="2" t="str">
        <f>IF(ISNUMBER(SEARCH(".",RIGHT(Tabelle4[[#This Row],[Spalte4]],2),1)),RIGHT(Tabelle4[[#This Row],[Spalte4]],1),"")</f>
        <v/>
      </c>
      <c r="R1898" t="e">
        <f>_xlfn.TEXTJOIN(" ",FALSE,Tabelle4[[#This Row],[H]],_xlfn.TEXTJOIN(".",TRUE,Tabelle4[[#This Row],[byte]],Tabelle4[[#This Row],[bit]]))</f>
        <v>#VALUE!</v>
      </c>
      <c r="S1898" t="str">
        <f xml:space="preserve"> "." &amp; SUBSTITUTE(SUBSTITUTE(Tabelle4[[#This Row],[Spalte3]],"[",""),"]","")</f>
        <v>.</v>
      </c>
      <c r="U1898" t="str">
        <f>IF(Tabelle4[[#This Row],[Spalte5]]="BOOL","BOOL",
IF(Tabelle4[[#This Row],[Spalte5]]="DEZ+/-",
IF(P1899-Tabelle4[[#This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8" s="4" t="e">
        <f>IF(Tabelle4[[#This Row],[Spalte5]] = "BOOL","0.1",P1899-Tabelle4[[#This Row],[byte]])</f>
        <v>#VALUE!</v>
      </c>
    </row>
    <row r="1899" spans="15:22" x14ac:dyDescent="0.25">
      <c r="O1899" t="e">
        <f>MID(LEFT(Tabelle4[[#This Row],[Spalte4]],SEARCH(".",Tabelle4[[#This Row],[Spalte4]],1)-1),SEARCH("DB",Tabelle4[[#This Row],[Spalte4]],1),20)</f>
        <v>#VALUE!</v>
      </c>
      <c r="P18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899" s="2" t="str">
        <f>IF(ISNUMBER(SEARCH(".",RIGHT(Tabelle4[[#This Row],[Spalte4]],2),1)),RIGHT(Tabelle4[[#This Row],[Spalte4]],1),"")</f>
        <v/>
      </c>
      <c r="R1899" t="e">
        <f>_xlfn.TEXTJOIN(" ",FALSE,Tabelle4[[#This Row],[H]],_xlfn.TEXTJOIN(".",TRUE,Tabelle4[[#This Row],[byte]],Tabelle4[[#This Row],[bit]]))</f>
        <v>#VALUE!</v>
      </c>
      <c r="S1899" t="str">
        <f xml:space="preserve"> "." &amp; SUBSTITUTE(SUBSTITUTE(Tabelle4[[#This Row],[Spalte3]],"[",""),"]","")</f>
        <v>.</v>
      </c>
      <c r="U1899" t="str">
        <f>IF(Tabelle4[[#This Row],[Spalte5]]="BOOL","BOOL",
IF(Tabelle4[[#This Row],[Spalte5]]="DEZ+/-",
IF(P1900-Tabelle4[[#This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899" s="4" t="e">
        <f>IF(Tabelle4[[#This Row],[Spalte5]] = "BOOL","0.1",P1900-Tabelle4[[#This Row],[byte]])</f>
        <v>#VALUE!</v>
      </c>
    </row>
    <row r="1900" spans="15:22" x14ac:dyDescent="0.25">
      <c r="O1900" t="e">
        <f>MID(LEFT(Tabelle4[[#This Row],[Spalte4]],SEARCH(".",Tabelle4[[#This Row],[Spalte4]],1)-1),SEARCH("DB",Tabelle4[[#This Row],[Spalte4]],1),20)</f>
        <v>#VALUE!</v>
      </c>
      <c r="P19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0" s="2" t="str">
        <f>IF(ISNUMBER(SEARCH(".",RIGHT(Tabelle4[[#This Row],[Spalte4]],2),1)),RIGHT(Tabelle4[[#This Row],[Spalte4]],1),"")</f>
        <v/>
      </c>
      <c r="R1900" t="e">
        <f>_xlfn.TEXTJOIN(" ",FALSE,Tabelle4[[#This Row],[H]],_xlfn.TEXTJOIN(".",TRUE,Tabelle4[[#This Row],[byte]],Tabelle4[[#This Row],[bit]]))</f>
        <v>#VALUE!</v>
      </c>
      <c r="S1900" t="str">
        <f xml:space="preserve"> "." &amp; SUBSTITUTE(SUBSTITUTE(Tabelle4[[#This Row],[Spalte3]],"[",""),"]","")</f>
        <v>.</v>
      </c>
      <c r="U1900" t="str">
        <f>IF(Tabelle4[[#This Row],[Spalte5]]="BOOL","BOOL",
IF(Tabelle4[[#This Row],[Spalte5]]="DEZ+/-",
IF(P1901-Tabelle4[[#This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0" s="4" t="e">
        <f>IF(Tabelle4[[#This Row],[Spalte5]] = "BOOL","0.1",P1901-Tabelle4[[#This Row],[byte]])</f>
        <v>#VALUE!</v>
      </c>
    </row>
    <row r="1901" spans="15:22" x14ac:dyDescent="0.25">
      <c r="O1901" t="e">
        <f>MID(LEFT(Tabelle4[[#This Row],[Spalte4]],SEARCH(".",Tabelle4[[#This Row],[Spalte4]],1)-1),SEARCH("DB",Tabelle4[[#This Row],[Spalte4]],1),20)</f>
        <v>#VALUE!</v>
      </c>
      <c r="P19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1" s="2" t="str">
        <f>IF(ISNUMBER(SEARCH(".",RIGHT(Tabelle4[[#This Row],[Spalte4]],2),1)),RIGHT(Tabelle4[[#This Row],[Spalte4]],1),"")</f>
        <v/>
      </c>
      <c r="R1901" t="e">
        <f>_xlfn.TEXTJOIN(" ",FALSE,Tabelle4[[#This Row],[H]],_xlfn.TEXTJOIN(".",TRUE,Tabelle4[[#This Row],[byte]],Tabelle4[[#This Row],[bit]]))</f>
        <v>#VALUE!</v>
      </c>
      <c r="S1901" t="str">
        <f xml:space="preserve"> "." &amp; SUBSTITUTE(SUBSTITUTE(Tabelle4[[#This Row],[Spalte3]],"[",""),"]","")</f>
        <v>.</v>
      </c>
      <c r="U1901" t="str">
        <f>IF(Tabelle4[[#This Row],[Spalte5]]="BOOL","BOOL",
IF(Tabelle4[[#This Row],[Spalte5]]="DEZ+/-",
IF(P1902-Tabelle4[[#This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1" s="4" t="e">
        <f>IF(Tabelle4[[#This Row],[Spalte5]] = "BOOL","0.1",P1902-Tabelle4[[#This Row],[byte]])</f>
        <v>#VALUE!</v>
      </c>
    </row>
    <row r="1902" spans="15:22" x14ac:dyDescent="0.25">
      <c r="O1902" t="e">
        <f>MID(LEFT(Tabelle4[[#This Row],[Spalte4]],SEARCH(".",Tabelle4[[#This Row],[Spalte4]],1)-1),SEARCH("DB",Tabelle4[[#This Row],[Spalte4]],1),20)</f>
        <v>#VALUE!</v>
      </c>
      <c r="P19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2" s="2" t="str">
        <f>IF(ISNUMBER(SEARCH(".",RIGHT(Tabelle4[[#This Row],[Spalte4]],2),1)),RIGHT(Tabelle4[[#This Row],[Spalte4]],1),"")</f>
        <v/>
      </c>
      <c r="R1902" t="e">
        <f>_xlfn.TEXTJOIN(" ",FALSE,Tabelle4[[#This Row],[H]],_xlfn.TEXTJOIN(".",TRUE,Tabelle4[[#This Row],[byte]],Tabelle4[[#This Row],[bit]]))</f>
        <v>#VALUE!</v>
      </c>
      <c r="S1902" t="str">
        <f xml:space="preserve"> "." &amp; SUBSTITUTE(SUBSTITUTE(Tabelle4[[#This Row],[Spalte3]],"[",""),"]","")</f>
        <v>.</v>
      </c>
      <c r="U1902" t="str">
        <f>IF(Tabelle4[[#This Row],[Spalte5]]="BOOL","BOOL",
IF(Tabelle4[[#This Row],[Spalte5]]="DEZ+/-",
IF(P1903-Tabelle4[[#This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2" s="4" t="e">
        <f>IF(Tabelle4[[#This Row],[Spalte5]] = "BOOL","0.1",P1903-Tabelle4[[#This Row],[byte]])</f>
        <v>#VALUE!</v>
      </c>
    </row>
    <row r="1903" spans="15:22" x14ac:dyDescent="0.25">
      <c r="O1903" t="e">
        <f>MID(LEFT(Tabelle4[[#This Row],[Spalte4]],SEARCH(".",Tabelle4[[#This Row],[Spalte4]],1)-1),SEARCH("DB",Tabelle4[[#This Row],[Spalte4]],1),20)</f>
        <v>#VALUE!</v>
      </c>
      <c r="P19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3" s="2" t="str">
        <f>IF(ISNUMBER(SEARCH(".",RIGHT(Tabelle4[[#This Row],[Spalte4]],2),1)),RIGHT(Tabelle4[[#This Row],[Spalte4]],1),"")</f>
        <v/>
      </c>
      <c r="R1903" t="e">
        <f>_xlfn.TEXTJOIN(" ",FALSE,Tabelle4[[#This Row],[H]],_xlfn.TEXTJOIN(".",TRUE,Tabelle4[[#This Row],[byte]],Tabelle4[[#This Row],[bit]]))</f>
        <v>#VALUE!</v>
      </c>
      <c r="S1903" t="str">
        <f xml:space="preserve"> "." &amp; SUBSTITUTE(SUBSTITUTE(Tabelle4[[#This Row],[Spalte3]],"[",""),"]","")</f>
        <v>.</v>
      </c>
      <c r="U1903" t="str">
        <f>IF(Tabelle4[[#This Row],[Spalte5]]="BOOL","BOOL",
IF(Tabelle4[[#This Row],[Spalte5]]="DEZ+/-",
IF(P1904-Tabelle4[[#This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3" s="4" t="e">
        <f>IF(Tabelle4[[#This Row],[Spalte5]] = "BOOL","0.1",P1904-Tabelle4[[#This Row],[byte]])</f>
        <v>#VALUE!</v>
      </c>
    </row>
    <row r="1904" spans="15:22" x14ac:dyDescent="0.25">
      <c r="O1904" t="e">
        <f>MID(LEFT(Tabelle4[[#This Row],[Spalte4]],SEARCH(".",Tabelle4[[#This Row],[Spalte4]],1)-1),SEARCH("DB",Tabelle4[[#This Row],[Spalte4]],1),20)</f>
        <v>#VALUE!</v>
      </c>
      <c r="P19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4" s="2" t="str">
        <f>IF(ISNUMBER(SEARCH(".",RIGHT(Tabelle4[[#This Row],[Spalte4]],2),1)),RIGHT(Tabelle4[[#This Row],[Spalte4]],1),"")</f>
        <v/>
      </c>
      <c r="R1904" t="e">
        <f>_xlfn.TEXTJOIN(" ",FALSE,Tabelle4[[#This Row],[H]],_xlfn.TEXTJOIN(".",TRUE,Tabelle4[[#This Row],[byte]],Tabelle4[[#This Row],[bit]]))</f>
        <v>#VALUE!</v>
      </c>
      <c r="S1904" t="str">
        <f xml:space="preserve"> "." &amp; SUBSTITUTE(SUBSTITUTE(Tabelle4[[#This Row],[Spalte3]],"[",""),"]","")</f>
        <v>.</v>
      </c>
      <c r="U1904" t="str">
        <f>IF(Tabelle4[[#This Row],[Spalte5]]="BOOL","BOOL",
IF(Tabelle4[[#This Row],[Spalte5]]="DEZ+/-",
IF(P1905-Tabelle4[[#This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4" s="4" t="e">
        <f>IF(Tabelle4[[#This Row],[Spalte5]] = "BOOL","0.1",P1905-Tabelle4[[#This Row],[byte]])</f>
        <v>#VALUE!</v>
      </c>
    </row>
    <row r="1905" spans="15:22" x14ac:dyDescent="0.25">
      <c r="O1905" t="e">
        <f>MID(LEFT(Tabelle4[[#This Row],[Spalte4]],SEARCH(".",Tabelle4[[#This Row],[Spalte4]],1)-1),SEARCH("DB",Tabelle4[[#This Row],[Spalte4]],1),20)</f>
        <v>#VALUE!</v>
      </c>
      <c r="P19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5" s="2" t="str">
        <f>IF(ISNUMBER(SEARCH(".",RIGHT(Tabelle4[[#This Row],[Spalte4]],2),1)),RIGHT(Tabelle4[[#This Row],[Spalte4]],1),"")</f>
        <v/>
      </c>
      <c r="R1905" t="e">
        <f>_xlfn.TEXTJOIN(" ",FALSE,Tabelle4[[#This Row],[H]],_xlfn.TEXTJOIN(".",TRUE,Tabelle4[[#This Row],[byte]],Tabelle4[[#This Row],[bit]]))</f>
        <v>#VALUE!</v>
      </c>
      <c r="S1905" t="str">
        <f xml:space="preserve"> "." &amp; SUBSTITUTE(SUBSTITUTE(Tabelle4[[#This Row],[Spalte3]],"[",""),"]","")</f>
        <v>.</v>
      </c>
      <c r="U1905" t="str">
        <f>IF(Tabelle4[[#This Row],[Spalte5]]="BOOL","BOOL",
IF(Tabelle4[[#This Row],[Spalte5]]="DEZ+/-",
IF(P1906-Tabelle4[[#This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5" s="4" t="e">
        <f>IF(Tabelle4[[#This Row],[Spalte5]] = "BOOL","0.1",P1906-Tabelle4[[#This Row],[byte]])</f>
        <v>#VALUE!</v>
      </c>
    </row>
    <row r="1906" spans="15:22" x14ac:dyDescent="0.25">
      <c r="O1906" t="e">
        <f>MID(LEFT(Tabelle4[[#This Row],[Spalte4]],SEARCH(".",Tabelle4[[#This Row],[Spalte4]],1)-1),SEARCH("DB",Tabelle4[[#This Row],[Spalte4]],1),20)</f>
        <v>#VALUE!</v>
      </c>
      <c r="P19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6" s="2" t="str">
        <f>IF(ISNUMBER(SEARCH(".",RIGHT(Tabelle4[[#This Row],[Spalte4]],2),1)),RIGHT(Tabelle4[[#This Row],[Spalte4]],1),"")</f>
        <v/>
      </c>
      <c r="R1906" t="e">
        <f>_xlfn.TEXTJOIN(" ",FALSE,Tabelle4[[#This Row],[H]],_xlfn.TEXTJOIN(".",TRUE,Tabelle4[[#This Row],[byte]],Tabelle4[[#This Row],[bit]]))</f>
        <v>#VALUE!</v>
      </c>
      <c r="S1906" t="str">
        <f xml:space="preserve"> "." &amp; SUBSTITUTE(SUBSTITUTE(Tabelle4[[#This Row],[Spalte3]],"[",""),"]","")</f>
        <v>.</v>
      </c>
      <c r="U1906" t="str">
        <f>IF(Tabelle4[[#This Row],[Spalte5]]="BOOL","BOOL",
IF(Tabelle4[[#This Row],[Spalte5]]="DEZ+/-",
IF(P1907-Tabelle4[[#This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6" s="4" t="e">
        <f>IF(Tabelle4[[#This Row],[Spalte5]] = "BOOL","0.1",P1907-Tabelle4[[#This Row],[byte]])</f>
        <v>#VALUE!</v>
      </c>
    </row>
    <row r="1907" spans="15:22" x14ac:dyDescent="0.25">
      <c r="O1907" t="e">
        <f>MID(LEFT(Tabelle4[[#This Row],[Spalte4]],SEARCH(".",Tabelle4[[#This Row],[Spalte4]],1)-1),SEARCH("DB",Tabelle4[[#This Row],[Spalte4]],1),20)</f>
        <v>#VALUE!</v>
      </c>
      <c r="P19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7" s="2" t="str">
        <f>IF(ISNUMBER(SEARCH(".",RIGHT(Tabelle4[[#This Row],[Spalte4]],2),1)),RIGHT(Tabelle4[[#This Row],[Spalte4]],1),"")</f>
        <v/>
      </c>
      <c r="R1907" t="e">
        <f>_xlfn.TEXTJOIN(" ",FALSE,Tabelle4[[#This Row],[H]],_xlfn.TEXTJOIN(".",TRUE,Tabelle4[[#This Row],[byte]],Tabelle4[[#This Row],[bit]]))</f>
        <v>#VALUE!</v>
      </c>
      <c r="S1907" t="str">
        <f xml:space="preserve"> "." &amp; SUBSTITUTE(SUBSTITUTE(Tabelle4[[#This Row],[Spalte3]],"[",""),"]","")</f>
        <v>.</v>
      </c>
      <c r="U1907" t="str">
        <f>IF(Tabelle4[[#This Row],[Spalte5]]="BOOL","BOOL",
IF(Tabelle4[[#This Row],[Spalte5]]="DEZ+/-",
IF(P1908-Tabelle4[[#This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7" s="4" t="e">
        <f>IF(Tabelle4[[#This Row],[Spalte5]] = "BOOL","0.1",P1908-Tabelle4[[#This Row],[byte]])</f>
        <v>#VALUE!</v>
      </c>
    </row>
    <row r="1908" spans="15:22" x14ac:dyDescent="0.25">
      <c r="O1908" t="e">
        <f>MID(LEFT(Tabelle4[[#This Row],[Spalte4]],SEARCH(".",Tabelle4[[#This Row],[Spalte4]],1)-1),SEARCH("DB",Tabelle4[[#This Row],[Spalte4]],1),20)</f>
        <v>#VALUE!</v>
      </c>
      <c r="P19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8" s="2" t="str">
        <f>IF(ISNUMBER(SEARCH(".",RIGHT(Tabelle4[[#This Row],[Spalte4]],2),1)),RIGHT(Tabelle4[[#This Row],[Spalte4]],1),"")</f>
        <v/>
      </c>
      <c r="R1908" t="e">
        <f>_xlfn.TEXTJOIN(" ",FALSE,Tabelle4[[#This Row],[H]],_xlfn.TEXTJOIN(".",TRUE,Tabelle4[[#This Row],[byte]],Tabelle4[[#This Row],[bit]]))</f>
        <v>#VALUE!</v>
      </c>
      <c r="S1908" t="str">
        <f xml:space="preserve"> "." &amp; SUBSTITUTE(SUBSTITUTE(Tabelle4[[#This Row],[Spalte3]],"[",""),"]","")</f>
        <v>.</v>
      </c>
      <c r="U1908" t="str">
        <f>IF(Tabelle4[[#This Row],[Spalte5]]="BOOL","BOOL",
IF(Tabelle4[[#This Row],[Spalte5]]="DEZ+/-",
IF(P1909-Tabelle4[[#This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8" s="4" t="e">
        <f>IF(Tabelle4[[#This Row],[Spalte5]] = "BOOL","0.1",P1909-Tabelle4[[#This Row],[byte]])</f>
        <v>#VALUE!</v>
      </c>
    </row>
    <row r="1909" spans="15:22" x14ac:dyDescent="0.25">
      <c r="O1909" t="e">
        <f>MID(LEFT(Tabelle4[[#This Row],[Spalte4]],SEARCH(".",Tabelle4[[#This Row],[Spalte4]],1)-1),SEARCH("DB",Tabelle4[[#This Row],[Spalte4]],1),20)</f>
        <v>#VALUE!</v>
      </c>
      <c r="P19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09" s="2" t="str">
        <f>IF(ISNUMBER(SEARCH(".",RIGHT(Tabelle4[[#This Row],[Spalte4]],2),1)),RIGHT(Tabelle4[[#This Row],[Spalte4]],1),"")</f>
        <v/>
      </c>
      <c r="R1909" t="e">
        <f>_xlfn.TEXTJOIN(" ",FALSE,Tabelle4[[#This Row],[H]],_xlfn.TEXTJOIN(".",TRUE,Tabelle4[[#This Row],[byte]],Tabelle4[[#This Row],[bit]]))</f>
        <v>#VALUE!</v>
      </c>
      <c r="S1909" t="str">
        <f xml:space="preserve"> "." &amp; SUBSTITUTE(SUBSTITUTE(Tabelle4[[#This Row],[Spalte3]],"[",""),"]","")</f>
        <v>.</v>
      </c>
      <c r="U1909" t="str">
        <f>IF(Tabelle4[[#This Row],[Spalte5]]="BOOL","BOOL",
IF(Tabelle4[[#This Row],[Spalte5]]="DEZ+/-",
IF(P1910-Tabelle4[[#This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09" s="4" t="e">
        <f>IF(Tabelle4[[#This Row],[Spalte5]] = "BOOL","0.1",P1910-Tabelle4[[#This Row],[byte]])</f>
        <v>#VALUE!</v>
      </c>
    </row>
    <row r="1910" spans="15:22" x14ac:dyDescent="0.25">
      <c r="O1910" t="e">
        <f>MID(LEFT(Tabelle4[[#This Row],[Spalte4]],SEARCH(".",Tabelle4[[#This Row],[Spalte4]],1)-1),SEARCH("DB",Tabelle4[[#This Row],[Spalte4]],1),20)</f>
        <v>#VALUE!</v>
      </c>
      <c r="P19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0" s="2" t="str">
        <f>IF(ISNUMBER(SEARCH(".",RIGHT(Tabelle4[[#This Row],[Spalte4]],2),1)),RIGHT(Tabelle4[[#This Row],[Spalte4]],1),"")</f>
        <v/>
      </c>
      <c r="R1910" t="e">
        <f>_xlfn.TEXTJOIN(" ",FALSE,Tabelle4[[#This Row],[H]],_xlfn.TEXTJOIN(".",TRUE,Tabelle4[[#This Row],[byte]],Tabelle4[[#This Row],[bit]]))</f>
        <v>#VALUE!</v>
      </c>
      <c r="S1910" t="str">
        <f xml:space="preserve"> "." &amp; SUBSTITUTE(SUBSTITUTE(Tabelle4[[#This Row],[Spalte3]],"[",""),"]","")</f>
        <v>.</v>
      </c>
      <c r="U1910" t="str">
        <f>IF(Tabelle4[[#This Row],[Spalte5]]="BOOL","BOOL",
IF(Tabelle4[[#This Row],[Spalte5]]="DEZ+/-",
IF(P1911-Tabelle4[[#This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0" s="4" t="e">
        <f>IF(Tabelle4[[#This Row],[Spalte5]] = "BOOL","0.1",P1911-Tabelle4[[#This Row],[byte]])</f>
        <v>#VALUE!</v>
      </c>
    </row>
    <row r="1911" spans="15:22" x14ac:dyDescent="0.25">
      <c r="O1911" t="e">
        <f>MID(LEFT(Tabelle4[[#This Row],[Spalte4]],SEARCH(".",Tabelle4[[#This Row],[Spalte4]],1)-1),SEARCH("DB",Tabelle4[[#This Row],[Spalte4]],1),20)</f>
        <v>#VALUE!</v>
      </c>
      <c r="P19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1" s="2" t="str">
        <f>IF(ISNUMBER(SEARCH(".",RIGHT(Tabelle4[[#This Row],[Spalte4]],2),1)),RIGHT(Tabelle4[[#This Row],[Spalte4]],1),"")</f>
        <v/>
      </c>
      <c r="R1911" t="e">
        <f>_xlfn.TEXTJOIN(" ",FALSE,Tabelle4[[#This Row],[H]],_xlfn.TEXTJOIN(".",TRUE,Tabelle4[[#This Row],[byte]],Tabelle4[[#This Row],[bit]]))</f>
        <v>#VALUE!</v>
      </c>
      <c r="S1911" t="str">
        <f xml:space="preserve"> "." &amp; SUBSTITUTE(SUBSTITUTE(Tabelle4[[#This Row],[Spalte3]],"[",""),"]","")</f>
        <v>.</v>
      </c>
      <c r="U1911" t="str">
        <f>IF(Tabelle4[[#This Row],[Spalte5]]="BOOL","BOOL",
IF(Tabelle4[[#This Row],[Spalte5]]="DEZ+/-",
IF(P1912-Tabelle4[[#This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1" s="4" t="e">
        <f>IF(Tabelle4[[#This Row],[Spalte5]] = "BOOL","0.1",P1912-Tabelle4[[#This Row],[byte]])</f>
        <v>#VALUE!</v>
      </c>
    </row>
    <row r="1912" spans="15:22" x14ac:dyDescent="0.25">
      <c r="O1912" t="e">
        <f>MID(LEFT(Tabelle4[[#This Row],[Spalte4]],SEARCH(".",Tabelle4[[#This Row],[Spalte4]],1)-1),SEARCH("DB",Tabelle4[[#This Row],[Spalte4]],1),20)</f>
        <v>#VALUE!</v>
      </c>
      <c r="P19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2" s="2" t="str">
        <f>IF(ISNUMBER(SEARCH(".",RIGHT(Tabelle4[[#This Row],[Spalte4]],2),1)),RIGHT(Tabelle4[[#This Row],[Spalte4]],1),"")</f>
        <v/>
      </c>
      <c r="R1912" t="e">
        <f>_xlfn.TEXTJOIN(" ",FALSE,Tabelle4[[#This Row],[H]],_xlfn.TEXTJOIN(".",TRUE,Tabelle4[[#This Row],[byte]],Tabelle4[[#This Row],[bit]]))</f>
        <v>#VALUE!</v>
      </c>
      <c r="S1912" t="str">
        <f xml:space="preserve"> "." &amp; SUBSTITUTE(SUBSTITUTE(Tabelle4[[#This Row],[Spalte3]],"[",""),"]","")</f>
        <v>.</v>
      </c>
      <c r="U1912" t="str">
        <f>IF(Tabelle4[[#This Row],[Spalte5]]="BOOL","BOOL",
IF(Tabelle4[[#This Row],[Spalte5]]="DEZ+/-",
IF(P1913-Tabelle4[[#This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2" s="4" t="e">
        <f>IF(Tabelle4[[#This Row],[Spalte5]] = "BOOL","0.1",P1913-Tabelle4[[#This Row],[byte]])</f>
        <v>#VALUE!</v>
      </c>
    </row>
    <row r="1913" spans="15:22" x14ac:dyDescent="0.25">
      <c r="O1913" t="e">
        <f>MID(LEFT(Tabelle4[[#This Row],[Spalte4]],SEARCH(".",Tabelle4[[#This Row],[Spalte4]],1)-1),SEARCH("DB",Tabelle4[[#This Row],[Spalte4]],1),20)</f>
        <v>#VALUE!</v>
      </c>
      <c r="P19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3" s="2" t="str">
        <f>IF(ISNUMBER(SEARCH(".",RIGHT(Tabelle4[[#This Row],[Spalte4]],2),1)),RIGHT(Tabelle4[[#This Row],[Spalte4]],1),"")</f>
        <v/>
      </c>
      <c r="R1913" t="e">
        <f>_xlfn.TEXTJOIN(" ",FALSE,Tabelle4[[#This Row],[H]],_xlfn.TEXTJOIN(".",TRUE,Tabelle4[[#This Row],[byte]],Tabelle4[[#This Row],[bit]]))</f>
        <v>#VALUE!</v>
      </c>
      <c r="S1913" t="str">
        <f xml:space="preserve"> "." &amp; SUBSTITUTE(SUBSTITUTE(Tabelle4[[#This Row],[Spalte3]],"[",""),"]","")</f>
        <v>.</v>
      </c>
      <c r="U1913" t="str">
        <f>IF(Tabelle4[[#This Row],[Spalte5]]="BOOL","BOOL",
IF(Tabelle4[[#This Row],[Spalte5]]="DEZ+/-",
IF(P1914-Tabelle4[[#This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3" s="4" t="e">
        <f>IF(Tabelle4[[#This Row],[Spalte5]] = "BOOL","0.1",P1914-Tabelle4[[#This Row],[byte]])</f>
        <v>#VALUE!</v>
      </c>
    </row>
    <row r="1914" spans="15:22" x14ac:dyDescent="0.25">
      <c r="O1914" t="e">
        <f>MID(LEFT(Tabelle4[[#This Row],[Spalte4]],SEARCH(".",Tabelle4[[#This Row],[Spalte4]],1)-1),SEARCH("DB",Tabelle4[[#This Row],[Spalte4]],1),20)</f>
        <v>#VALUE!</v>
      </c>
      <c r="P19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4" s="2" t="str">
        <f>IF(ISNUMBER(SEARCH(".",RIGHT(Tabelle4[[#This Row],[Spalte4]],2),1)),RIGHT(Tabelle4[[#This Row],[Spalte4]],1),"")</f>
        <v/>
      </c>
      <c r="R1914" t="e">
        <f>_xlfn.TEXTJOIN(" ",FALSE,Tabelle4[[#This Row],[H]],_xlfn.TEXTJOIN(".",TRUE,Tabelle4[[#This Row],[byte]],Tabelle4[[#This Row],[bit]]))</f>
        <v>#VALUE!</v>
      </c>
      <c r="S1914" t="str">
        <f xml:space="preserve"> "." &amp; SUBSTITUTE(SUBSTITUTE(Tabelle4[[#This Row],[Spalte3]],"[",""),"]","")</f>
        <v>.</v>
      </c>
      <c r="U1914" t="str">
        <f>IF(Tabelle4[[#This Row],[Spalte5]]="BOOL","BOOL",
IF(Tabelle4[[#This Row],[Spalte5]]="DEZ+/-",
IF(P1915-Tabelle4[[#This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4" s="4" t="e">
        <f>IF(Tabelle4[[#This Row],[Spalte5]] = "BOOL","0.1",P1915-Tabelle4[[#This Row],[byte]])</f>
        <v>#VALUE!</v>
      </c>
    </row>
    <row r="1915" spans="15:22" x14ac:dyDescent="0.25">
      <c r="O1915" t="e">
        <f>MID(LEFT(Tabelle4[[#This Row],[Spalte4]],SEARCH(".",Tabelle4[[#This Row],[Spalte4]],1)-1),SEARCH("DB",Tabelle4[[#This Row],[Spalte4]],1),20)</f>
        <v>#VALUE!</v>
      </c>
      <c r="P19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5" s="2" t="str">
        <f>IF(ISNUMBER(SEARCH(".",RIGHT(Tabelle4[[#This Row],[Spalte4]],2),1)),RIGHT(Tabelle4[[#This Row],[Spalte4]],1),"")</f>
        <v/>
      </c>
      <c r="R1915" t="e">
        <f>_xlfn.TEXTJOIN(" ",FALSE,Tabelle4[[#This Row],[H]],_xlfn.TEXTJOIN(".",TRUE,Tabelle4[[#This Row],[byte]],Tabelle4[[#This Row],[bit]]))</f>
        <v>#VALUE!</v>
      </c>
      <c r="S1915" t="str">
        <f xml:space="preserve"> "." &amp; SUBSTITUTE(SUBSTITUTE(Tabelle4[[#This Row],[Spalte3]],"[",""),"]","")</f>
        <v>.</v>
      </c>
      <c r="U1915" t="str">
        <f>IF(Tabelle4[[#This Row],[Spalte5]]="BOOL","BOOL",
IF(Tabelle4[[#This Row],[Spalte5]]="DEZ+/-",
IF(P1916-Tabelle4[[#This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5" s="4" t="e">
        <f>IF(Tabelle4[[#This Row],[Spalte5]] = "BOOL","0.1",P1916-Tabelle4[[#This Row],[byte]])</f>
        <v>#VALUE!</v>
      </c>
    </row>
    <row r="1916" spans="15:22" x14ac:dyDescent="0.25">
      <c r="O1916" t="e">
        <f>MID(LEFT(Tabelle4[[#This Row],[Spalte4]],SEARCH(".",Tabelle4[[#This Row],[Spalte4]],1)-1),SEARCH("DB",Tabelle4[[#This Row],[Spalte4]],1),20)</f>
        <v>#VALUE!</v>
      </c>
      <c r="P19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6" s="2" t="str">
        <f>IF(ISNUMBER(SEARCH(".",RIGHT(Tabelle4[[#This Row],[Spalte4]],2),1)),RIGHT(Tabelle4[[#This Row],[Spalte4]],1),"")</f>
        <v/>
      </c>
      <c r="R1916" t="e">
        <f>_xlfn.TEXTJOIN(" ",FALSE,Tabelle4[[#This Row],[H]],_xlfn.TEXTJOIN(".",TRUE,Tabelle4[[#This Row],[byte]],Tabelle4[[#This Row],[bit]]))</f>
        <v>#VALUE!</v>
      </c>
      <c r="S1916" t="str">
        <f xml:space="preserve"> "." &amp; SUBSTITUTE(SUBSTITUTE(Tabelle4[[#This Row],[Spalte3]],"[",""),"]","")</f>
        <v>.</v>
      </c>
      <c r="U1916" t="str">
        <f>IF(Tabelle4[[#This Row],[Spalte5]]="BOOL","BOOL",
IF(Tabelle4[[#This Row],[Spalte5]]="DEZ+/-",
IF(P1917-Tabelle4[[#This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6" s="4" t="e">
        <f>IF(Tabelle4[[#This Row],[Spalte5]] = "BOOL","0.1",P1917-Tabelle4[[#This Row],[byte]])</f>
        <v>#VALUE!</v>
      </c>
    </row>
    <row r="1917" spans="15:22" x14ac:dyDescent="0.25">
      <c r="O1917" t="e">
        <f>MID(LEFT(Tabelle4[[#This Row],[Spalte4]],SEARCH(".",Tabelle4[[#This Row],[Spalte4]],1)-1),SEARCH("DB",Tabelle4[[#This Row],[Spalte4]],1),20)</f>
        <v>#VALUE!</v>
      </c>
      <c r="P19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7" s="2" t="str">
        <f>IF(ISNUMBER(SEARCH(".",RIGHT(Tabelle4[[#This Row],[Spalte4]],2),1)),RIGHT(Tabelle4[[#This Row],[Spalte4]],1),"")</f>
        <v/>
      </c>
      <c r="R1917" t="e">
        <f>_xlfn.TEXTJOIN(" ",FALSE,Tabelle4[[#This Row],[H]],_xlfn.TEXTJOIN(".",TRUE,Tabelle4[[#This Row],[byte]],Tabelle4[[#This Row],[bit]]))</f>
        <v>#VALUE!</v>
      </c>
      <c r="S1917" t="str">
        <f xml:space="preserve"> "." &amp; SUBSTITUTE(SUBSTITUTE(Tabelle4[[#This Row],[Spalte3]],"[",""),"]","")</f>
        <v>.</v>
      </c>
      <c r="U1917" t="str">
        <f>IF(Tabelle4[[#This Row],[Spalte5]]="BOOL","BOOL",
IF(Tabelle4[[#This Row],[Spalte5]]="DEZ+/-",
IF(P1918-Tabelle4[[#This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7" s="4" t="e">
        <f>IF(Tabelle4[[#This Row],[Spalte5]] = "BOOL","0.1",P1918-Tabelle4[[#This Row],[byte]])</f>
        <v>#VALUE!</v>
      </c>
    </row>
    <row r="1918" spans="15:22" x14ac:dyDescent="0.25">
      <c r="O1918" t="e">
        <f>MID(LEFT(Tabelle4[[#This Row],[Spalte4]],SEARCH(".",Tabelle4[[#This Row],[Spalte4]],1)-1),SEARCH("DB",Tabelle4[[#This Row],[Spalte4]],1),20)</f>
        <v>#VALUE!</v>
      </c>
      <c r="P19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8" s="2" t="str">
        <f>IF(ISNUMBER(SEARCH(".",RIGHT(Tabelle4[[#This Row],[Spalte4]],2),1)),RIGHT(Tabelle4[[#This Row],[Spalte4]],1),"")</f>
        <v/>
      </c>
      <c r="R1918" t="e">
        <f>_xlfn.TEXTJOIN(" ",FALSE,Tabelle4[[#This Row],[H]],_xlfn.TEXTJOIN(".",TRUE,Tabelle4[[#This Row],[byte]],Tabelle4[[#This Row],[bit]]))</f>
        <v>#VALUE!</v>
      </c>
      <c r="S1918" t="str">
        <f xml:space="preserve"> "." &amp; SUBSTITUTE(SUBSTITUTE(Tabelle4[[#This Row],[Spalte3]],"[",""),"]","")</f>
        <v>.</v>
      </c>
      <c r="U1918" t="str">
        <f>IF(Tabelle4[[#This Row],[Spalte5]]="BOOL","BOOL",
IF(Tabelle4[[#This Row],[Spalte5]]="DEZ+/-",
IF(P1919-Tabelle4[[#This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8" s="4" t="e">
        <f>IF(Tabelle4[[#This Row],[Spalte5]] = "BOOL","0.1",P1919-Tabelle4[[#This Row],[byte]])</f>
        <v>#VALUE!</v>
      </c>
    </row>
    <row r="1919" spans="15:22" x14ac:dyDescent="0.25">
      <c r="O1919" t="e">
        <f>MID(LEFT(Tabelle4[[#This Row],[Spalte4]],SEARCH(".",Tabelle4[[#This Row],[Spalte4]],1)-1),SEARCH("DB",Tabelle4[[#This Row],[Spalte4]],1),20)</f>
        <v>#VALUE!</v>
      </c>
      <c r="P19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19" s="2" t="str">
        <f>IF(ISNUMBER(SEARCH(".",RIGHT(Tabelle4[[#This Row],[Spalte4]],2),1)),RIGHT(Tabelle4[[#This Row],[Spalte4]],1),"")</f>
        <v/>
      </c>
      <c r="R1919" t="e">
        <f>_xlfn.TEXTJOIN(" ",FALSE,Tabelle4[[#This Row],[H]],_xlfn.TEXTJOIN(".",TRUE,Tabelle4[[#This Row],[byte]],Tabelle4[[#This Row],[bit]]))</f>
        <v>#VALUE!</v>
      </c>
      <c r="S1919" t="str">
        <f xml:space="preserve"> "." &amp; SUBSTITUTE(SUBSTITUTE(Tabelle4[[#This Row],[Spalte3]],"[",""),"]","")</f>
        <v>.</v>
      </c>
      <c r="U1919" t="str">
        <f>IF(Tabelle4[[#This Row],[Spalte5]]="BOOL","BOOL",
IF(Tabelle4[[#This Row],[Spalte5]]="DEZ+/-",
IF(P1920-Tabelle4[[#This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19" s="4" t="e">
        <f>IF(Tabelle4[[#This Row],[Spalte5]] = "BOOL","0.1",P1920-Tabelle4[[#This Row],[byte]])</f>
        <v>#VALUE!</v>
      </c>
    </row>
    <row r="1920" spans="15:22" x14ac:dyDescent="0.25">
      <c r="O1920" t="e">
        <f>MID(LEFT(Tabelle4[[#This Row],[Spalte4]],SEARCH(".",Tabelle4[[#This Row],[Spalte4]],1)-1),SEARCH("DB",Tabelle4[[#This Row],[Spalte4]],1),20)</f>
        <v>#VALUE!</v>
      </c>
      <c r="P19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0" s="2" t="str">
        <f>IF(ISNUMBER(SEARCH(".",RIGHT(Tabelle4[[#This Row],[Spalte4]],2),1)),RIGHT(Tabelle4[[#This Row],[Spalte4]],1),"")</f>
        <v/>
      </c>
      <c r="R1920" t="e">
        <f>_xlfn.TEXTJOIN(" ",FALSE,Tabelle4[[#This Row],[H]],_xlfn.TEXTJOIN(".",TRUE,Tabelle4[[#This Row],[byte]],Tabelle4[[#This Row],[bit]]))</f>
        <v>#VALUE!</v>
      </c>
      <c r="S1920" t="str">
        <f xml:space="preserve"> "." &amp; SUBSTITUTE(SUBSTITUTE(Tabelle4[[#This Row],[Spalte3]],"[",""),"]","")</f>
        <v>.</v>
      </c>
      <c r="U1920" t="str">
        <f>IF(Tabelle4[[#This Row],[Spalte5]]="BOOL","BOOL",
IF(Tabelle4[[#This Row],[Spalte5]]="DEZ+/-",
IF(P1921-Tabelle4[[#This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0" s="4" t="e">
        <f>IF(Tabelle4[[#This Row],[Spalte5]] = "BOOL","0.1",P1921-Tabelle4[[#This Row],[byte]])</f>
        <v>#VALUE!</v>
      </c>
    </row>
    <row r="1921" spans="15:22" x14ac:dyDescent="0.25">
      <c r="O1921" t="e">
        <f>MID(LEFT(Tabelle4[[#This Row],[Spalte4]],SEARCH(".",Tabelle4[[#This Row],[Spalte4]],1)-1),SEARCH("DB",Tabelle4[[#This Row],[Spalte4]],1),20)</f>
        <v>#VALUE!</v>
      </c>
      <c r="P19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1" s="2" t="str">
        <f>IF(ISNUMBER(SEARCH(".",RIGHT(Tabelle4[[#This Row],[Spalte4]],2),1)),RIGHT(Tabelle4[[#This Row],[Spalte4]],1),"")</f>
        <v/>
      </c>
      <c r="R1921" t="e">
        <f>_xlfn.TEXTJOIN(" ",FALSE,Tabelle4[[#This Row],[H]],_xlfn.TEXTJOIN(".",TRUE,Tabelle4[[#This Row],[byte]],Tabelle4[[#This Row],[bit]]))</f>
        <v>#VALUE!</v>
      </c>
      <c r="S1921" t="str">
        <f xml:space="preserve"> "." &amp; SUBSTITUTE(SUBSTITUTE(Tabelle4[[#This Row],[Spalte3]],"[",""),"]","")</f>
        <v>.</v>
      </c>
      <c r="U1921" t="str">
        <f>IF(Tabelle4[[#This Row],[Spalte5]]="BOOL","BOOL",
IF(Tabelle4[[#This Row],[Spalte5]]="DEZ+/-",
IF(P1922-Tabelle4[[#This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1" s="4" t="e">
        <f>IF(Tabelle4[[#This Row],[Spalte5]] = "BOOL","0.1",P1922-Tabelle4[[#This Row],[byte]])</f>
        <v>#VALUE!</v>
      </c>
    </row>
    <row r="1922" spans="15:22" x14ac:dyDescent="0.25">
      <c r="O1922" t="e">
        <f>MID(LEFT(Tabelle4[[#This Row],[Spalte4]],SEARCH(".",Tabelle4[[#This Row],[Spalte4]],1)-1),SEARCH("DB",Tabelle4[[#This Row],[Spalte4]],1),20)</f>
        <v>#VALUE!</v>
      </c>
      <c r="P19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2" s="2" t="str">
        <f>IF(ISNUMBER(SEARCH(".",RIGHT(Tabelle4[[#This Row],[Spalte4]],2),1)),RIGHT(Tabelle4[[#This Row],[Spalte4]],1),"")</f>
        <v/>
      </c>
      <c r="R1922" t="e">
        <f>_xlfn.TEXTJOIN(" ",FALSE,Tabelle4[[#This Row],[H]],_xlfn.TEXTJOIN(".",TRUE,Tabelle4[[#This Row],[byte]],Tabelle4[[#This Row],[bit]]))</f>
        <v>#VALUE!</v>
      </c>
      <c r="S1922" t="str">
        <f xml:space="preserve"> "." &amp; SUBSTITUTE(SUBSTITUTE(Tabelle4[[#This Row],[Spalte3]],"[",""),"]","")</f>
        <v>.</v>
      </c>
      <c r="U1922" t="str">
        <f>IF(Tabelle4[[#This Row],[Spalte5]]="BOOL","BOOL",
IF(Tabelle4[[#This Row],[Spalte5]]="DEZ+/-",
IF(P1923-Tabelle4[[#This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2" s="4" t="e">
        <f>IF(Tabelle4[[#This Row],[Spalte5]] = "BOOL","0.1",P1923-Tabelle4[[#This Row],[byte]])</f>
        <v>#VALUE!</v>
      </c>
    </row>
    <row r="1923" spans="15:22" x14ac:dyDescent="0.25">
      <c r="O1923" t="e">
        <f>MID(LEFT(Tabelle4[[#This Row],[Spalte4]],SEARCH(".",Tabelle4[[#This Row],[Spalte4]],1)-1),SEARCH("DB",Tabelle4[[#This Row],[Spalte4]],1),20)</f>
        <v>#VALUE!</v>
      </c>
      <c r="P19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3" s="2" t="str">
        <f>IF(ISNUMBER(SEARCH(".",RIGHT(Tabelle4[[#This Row],[Spalte4]],2),1)),RIGHT(Tabelle4[[#This Row],[Spalte4]],1),"")</f>
        <v/>
      </c>
      <c r="R1923" t="e">
        <f>_xlfn.TEXTJOIN(" ",FALSE,Tabelle4[[#This Row],[H]],_xlfn.TEXTJOIN(".",TRUE,Tabelle4[[#This Row],[byte]],Tabelle4[[#This Row],[bit]]))</f>
        <v>#VALUE!</v>
      </c>
      <c r="S1923" t="str">
        <f xml:space="preserve"> "." &amp; SUBSTITUTE(SUBSTITUTE(Tabelle4[[#This Row],[Spalte3]],"[",""),"]","")</f>
        <v>.</v>
      </c>
      <c r="U1923" t="str">
        <f>IF(Tabelle4[[#This Row],[Spalte5]]="BOOL","BOOL",
IF(Tabelle4[[#This Row],[Spalte5]]="DEZ+/-",
IF(P1924-Tabelle4[[#This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3" s="4" t="e">
        <f>IF(Tabelle4[[#This Row],[Spalte5]] = "BOOL","0.1",P1924-Tabelle4[[#This Row],[byte]])</f>
        <v>#VALUE!</v>
      </c>
    </row>
    <row r="1924" spans="15:22" x14ac:dyDescent="0.25">
      <c r="O1924" t="e">
        <f>MID(LEFT(Tabelle4[[#This Row],[Spalte4]],SEARCH(".",Tabelle4[[#This Row],[Spalte4]],1)-1),SEARCH("DB",Tabelle4[[#This Row],[Spalte4]],1),20)</f>
        <v>#VALUE!</v>
      </c>
      <c r="P19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4" s="2" t="str">
        <f>IF(ISNUMBER(SEARCH(".",RIGHT(Tabelle4[[#This Row],[Spalte4]],2),1)),RIGHT(Tabelle4[[#This Row],[Spalte4]],1),"")</f>
        <v/>
      </c>
      <c r="R1924" t="e">
        <f>_xlfn.TEXTJOIN(" ",FALSE,Tabelle4[[#This Row],[H]],_xlfn.TEXTJOIN(".",TRUE,Tabelle4[[#This Row],[byte]],Tabelle4[[#This Row],[bit]]))</f>
        <v>#VALUE!</v>
      </c>
      <c r="S1924" t="str">
        <f xml:space="preserve"> "." &amp; SUBSTITUTE(SUBSTITUTE(Tabelle4[[#This Row],[Spalte3]],"[",""),"]","")</f>
        <v>.</v>
      </c>
      <c r="U1924" t="str">
        <f>IF(Tabelle4[[#This Row],[Spalte5]]="BOOL","BOOL",
IF(Tabelle4[[#This Row],[Spalte5]]="DEZ+/-",
IF(P1925-Tabelle4[[#This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4" s="4" t="e">
        <f>IF(Tabelle4[[#This Row],[Spalte5]] = "BOOL","0.1",P1925-Tabelle4[[#This Row],[byte]])</f>
        <v>#VALUE!</v>
      </c>
    </row>
    <row r="1925" spans="15:22" x14ac:dyDescent="0.25">
      <c r="O1925" t="e">
        <f>MID(LEFT(Tabelle4[[#This Row],[Spalte4]],SEARCH(".",Tabelle4[[#This Row],[Spalte4]],1)-1),SEARCH("DB",Tabelle4[[#This Row],[Spalte4]],1),20)</f>
        <v>#VALUE!</v>
      </c>
      <c r="P19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5" s="2" t="str">
        <f>IF(ISNUMBER(SEARCH(".",RIGHT(Tabelle4[[#This Row],[Spalte4]],2),1)),RIGHT(Tabelle4[[#This Row],[Spalte4]],1),"")</f>
        <v/>
      </c>
      <c r="R1925" t="e">
        <f>_xlfn.TEXTJOIN(" ",FALSE,Tabelle4[[#This Row],[H]],_xlfn.TEXTJOIN(".",TRUE,Tabelle4[[#This Row],[byte]],Tabelle4[[#This Row],[bit]]))</f>
        <v>#VALUE!</v>
      </c>
      <c r="S1925" t="str">
        <f xml:space="preserve"> "." &amp; SUBSTITUTE(SUBSTITUTE(Tabelle4[[#This Row],[Spalte3]],"[",""),"]","")</f>
        <v>.</v>
      </c>
      <c r="U1925" t="str">
        <f>IF(Tabelle4[[#This Row],[Spalte5]]="BOOL","BOOL",
IF(Tabelle4[[#This Row],[Spalte5]]="DEZ+/-",
IF(P1926-Tabelle4[[#This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5" s="4" t="e">
        <f>IF(Tabelle4[[#This Row],[Spalte5]] = "BOOL","0.1",P1926-Tabelle4[[#This Row],[byte]])</f>
        <v>#VALUE!</v>
      </c>
    </row>
    <row r="1926" spans="15:22" x14ac:dyDescent="0.25">
      <c r="O1926" t="e">
        <f>MID(LEFT(Tabelle4[[#This Row],[Spalte4]],SEARCH(".",Tabelle4[[#This Row],[Spalte4]],1)-1),SEARCH("DB",Tabelle4[[#This Row],[Spalte4]],1),20)</f>
        <v>#VALUE!</v>
      </c>
      <c r="P19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6" s="2" t="str">
        <f>IF(ISNUMBER(SEARCH(".",RIGHT(Tabelle4[[#This Row],[Spalte4]],2),1)),RIGHT(Tabelle4[[#This Row],[Spalte4]],1),"")</f>
        <v/>
      </c>
      <c r="R1926" t="e">
        <f>_xlfn.TEXTJOIN(" ",FALSE,Tabelle4[[#This Row],[H]],_xlfn.TEXTJOIN(".",TRUE,Tabelle4[[#This Row],[byte]],Tabelle4[[#This Row],[bit]]))</f>
        <v>#VALUE!</v>
      </c>
      <c r="S1926" t="str">
        <f xml:space="preserve"> "." &amp; SUBSTITUTE(SUBSTITUTE(Tabelle4[[#This Row],[Spalte3]],"[",""),"]","")</f>
        <v>.</v>
      </c>
      <c r="U1926" t="str">
        <f>IF(Tabelle4[[#This Row],[Spalte5]]="BOOL","BOOL",
IF(Tabelle4[[#This Row],[Spalte5]]="DEZ+/-",
IF(P1927-Tabelle4[[#This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6" s="4" t="e">
        <f>IF(Tabelle4[[#This Row],[Spalte5]] = "BOOL","0.1",P1927-Tabelle4[[#This Row],[byte]])</f>
        <v>#VALUE!</v>
      </c>
    </row>
    <row r="1927" spans="15:22" x14ac:dyDescent="0.25">
      <c r="O1927" t="e">
        <f>MID(LEFT(Tabelle4[[#This Row],[Spalte4]],SEARCH(".",Tabelle4[[#This Row],[Spalte4]],1)-1),SEARCH("DB",Tabelle4[[#This Row],[Spalte4]],1),20)</f>
        <v>#VALUE!</v>
      </c>
      <c r="P19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7" s="2" t="str">
        <f>IF(ISNUMBER(SEARCH(".",RIGHT(Tabelle4[[#This Row],[Spalte4]],2),1)),RIGHT(Tabelle4[[#This Row],[Spalte4]],1),"")</f>
        <v/>
      </c>
      <c r="R1927" t="e">
        <f>_xlfn.TEXTJOIN(" ",FALSE,Tabelle4[[#This Row],[H]],_xlfn.TEXTJOIN(".",TRUE,Tabelle4[[#This Row],[byte]],Tabelle4[[#This Row],[bit]]))</f>
        <v>#VALUE!</v>
      </c>
      <c r="S1927" t="str">
        <f xml:space="preserve"> "." &amp; SUBSTITUTE(SUBSTITUTE(Tabelle4[[#This Row],[Spalte3]],"[",""),"]","")</f>
        <v>.</v>
      </c>
      <c r="U1927" t="str">
        <f>IF(Tabelle4[[#This Row],[Spalte5]]="BOOL","BOOL",
IF(Tabelle4[[#This Row],[Spalte5]]="DEZ+/-",
IF(P1928-Tabelle4[[#This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7" s="4" t="e">
        <f>IF(Tabelle4[[#This Row],[Spalte5]] = "BOOL","0.1",P1928-Tabelle4[[#This Row],[byte]])</f>
        <v>#VALUE!</v>
      </c>
    </row>
    <row r="1928" spans="15:22" x14ac:dyDescent="0.25">
      <c r="O1928" t="e">
        <f>MID(LEFT(Tabelle4[[#This Row],[Spalte4]],SEARCH(".",Tabelle4[[#This Row],[Spalte4]],1)-1),SEARCH("DB",Tabelle4[[#This Row],[Spalte4]],1),20)</f>
        <v>#VALUE!</v>
      </c>
      <c r="P19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8" s="2" t="str">
        <f>IF(ISNUMBER(SEARCH(".",RIGHT(Tabelle4[[#This Row],[Spalte4]],2),1)),RIGHT(Tabelle4[[#This Row],[Spalte4]],1),"")</f>
        <v/>
      </c>
      <c r="R1928" t="e">
        <f>_xlfn.TEXTJOIN(" ",FALSE,Tabelle4[[#This Row],[H]],_xlfn.TEXTJOIN(".",TRUE,Tabelle4[[#This Row],[byte]],Tabelle4[[#This Row],[bit]]))</f>
        <v>#VALUE!</v>
      </c>
      <c r="S1928" t="str">
        <f xml:space="preserve"> "." &amp; SUBSTITUTE(SUBSTITUTE(Tabelle4[[#This Row],[Spalte3]],"[",""),"]","")</f>
        <v>.</v>
      </c>
      <c r="U1928" t="str">
        <f>IF(Tabelle4[[#This Row],[Spalte5]]="BOOL","BOOL",
IF(Tabelle4[[#This Row],[Spalte5]]="DEZ+/-",
IF(P1929-Tabelle4[[#This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8" s="4" t="e">
        <f>IF(Tabelle4[[#This Row],[Spalte5]] = "BOOL","0.1",P1929-Tabelle4[[#This Row],[byte]])</f>
        <v>#VALUE!</v>
      </c>
    </row>
    <row r="1929" spans="15:22" x14ac:dyDescent="0.25">
      <c r="O1929" t="e">
        <f>MID(LEFT(Tabelle4[[#This Row],[Spalte4]],SEARCH(".",Tabelle4[[#This Row],[Spalte4]],1)-1),SEARCH("DB",Tabelle4[[#This Row],[Spalte4]],1),20)</f>
        <v>#VALUE!</v>
      </c>
      <c r="P19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29" s="2" t="str">
        <f>IF(ISNUMBER(SEARCH(".",RIGHT(Tabelle4[[#This Row],[Spalte4]],2),1)),RIGHT(Tabelle4[[#This Row],[Spalte4]],1),"")</f>
        <v/>
      </c>
      <c r="R1929" t="e">
        <f>_xlfn.TEXTJOIN(" ",FALSE,Tabelle4[[#This Row],[H]],_xlfn.TEXTJOIN(".",TRUE,Tabelle4[[#This Row],[byte]],Tabelle4[[#This Row],[bit]]))</f>
        <v>#VALUE!</v>
      </c>
      <c r="S1929" t="str">
        <f xml:space="preserve"> "." &amp; SUBSTITUTE(SUBSTITUTE(Tabelle4[[#This Row],[Spalte3]],"[",""),"]","")</f>
        <v>.</v>
      </c>
      <c r="U1929" t="str">
        <f>IF(Tabelle4[[#This Row],[Spalte5]]="BOOL","BOOL",
IF(Tabelle4[[#This Row],[Spalte5]]="DEZ+/-",
IF(P1930-Tabelle4[[#This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29" s="4" t="e">
        <f>IF(Tabelle4[[#This Row],[Spalte5]] = "BOOL","0.1",P1930-Tabelle4[[#This Row],[byte]])</f>
        <v>#VALUE!</v>
      </c>
    </row>
    <row r="1930" spans="15:22" x14ac:dyDescent="0.25">
      <c r="O1930" t="e">
        <f>MID(LEFT(Tabelle4[[#This Row],[Spalte4]],SEARCH(".",Tabelle4[[#This Row],[Spalte4]],1)-1),SEARCH("DB",Tabelle4[[#This Row],[Spalte4]],1),20)</f>
        <v>#VALUE!</v>
      </c>
      <c r="P19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0" s="2" t="str">
        <f>IF(ISNUMBER(SEARCH(".",RIGHT(Tabelle4[[#This Row],[Spalte4]],2),1)),RIGHT(Tabelle4[[#This Row],[Spalte4]],1),"")</f>
        <v/>
      </c>
      <c r="R1930" t="e">
        <f>_xlfn.TEXTJOIN(" ",FALSE,Tabelle4[[#This Row],[H]],_xlfn.TEXTJOIN(".",TRUE,Tabelle4[[#This Row],[byte]],Tabelle4[[#This Row],[bit]]))</f>
        <v>#VALUE!</v>
      </c>
      <c r="S1930" t="str">
        <f xml:space="preserve"> "." &amp; SUBSTITUTE(SUBSTITUTE(Tabelle4[[#This Row],[Spalte3]],"[",""),"]","")</f>
        <v>.</v>
      </c>
      <c r="U1930" t="str">
        <f>IF(Tabelle4[[#This Row],[Spalte5]]="BOOL","BOOL",
IF(Tabelle4[[#This Row],[Spalte5]]="DEZ+/-",
IF(P1931-Tabelle4[[#This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0" s="4" t="e">
        <f>IF(Tabelle4[[#This Row],[Spalte5]] = "BOOL","0.1",P1931-Tabelle4[[#This Row],[byte]])</f>
        <v>#VALUE!</v>
      </c>
    </row>
    <row r="1931" spans="15:22" x14ac:dyDescent="0.25">
      <c r="O1931" t="e">
        <f>MID(LEFT(Tabelle4[[#This Row],[Spalte4]],SEARCH(".",Tabelle4[[#This Row],[Spalte4]],1)-1),SEARCH("DB",Tabelle4[[#This Row],[Spalte4]],1),20)</f>
        <v>#VALUE!</v>
      </c>
      <c r="P19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1" s="2" t="str">
        <f>IF(ISNUMBER(SEARCH(".",RIGHT(Tabelle4[[#This Row],[Spalte4]],2),1)),RIGHT(Tabelle4[[#This Row],[Spalte4]],1),"")</f>
        <v/>
      </c>
      <c r="R1931" t="e">
        <f>_xlfn.TEXTJOIN(" ",FALSE,Tabelle4[[#This Row],[H]],_xlfn.TEXTJOIN(".",TRUE,Tabelle4[[#This Row],[byte]],Tabelle4[[#This Row],[bit]]))</f>
        <v>#VALUE!</v>
      </c>
      <c r="S1931" t="str">
        <f xml:space="preserve"> "." &amp; SUBSTITUTE(SUBSTITUTE(Tabelle4[[#This Row],[Spalte3]],"[",""),"]","")</f>
        <v>.</v>
      </c>
      <c r="U1931" t="str">
        <f>IF(Tabelle4[[#This Row],[Spalte5]]="BOOL","BOOL",
IF(Tabelle4[[#This Row],[Spalte5]]="DEZ+/-",
IF(P1932-Tabelle4[[#This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1" s="4" t="e">
        <f>IF(Tabelle4[[#This Row],[Spalte5]] = "BOOL","0.1",P1932-Tabelle4[[#This Row],[byte]])</f>
        <v>#VALUE!</v>
      </c>
    </row>
    <row r="1932" spans="15:22" x14ac:dyDescent="0.25">
      <c r="O1932" t="e">
        <f>MID(LEFT(Tabelle4[[#This Row],[Spalte4]],SEARCH(".",Tabelle4[[#This Row],[Spalte4]],1)-1),SEARCH("DB",Tabelle4[[#This Row],[Spalte4]],1),20)</f>
        <v>#VALUE!</v>
      </c>
      <c r="P19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2" s="2" t="str">
        <f>IF(ISNUMBER(SEARCH(".",RIGHT(Tabelle4[[#This Row],[Spalte4]],2),1)),RIGHT(Tabelle4[[#This Row],[Spalte4]],1),"")</f>
        <v/>
      </c>
      <c r="R1932" t="e">
        <f>_xlfn.TEXTJOIN(" ",FALSE,Tabelle4[[#This Row],[H]],_xlfn.TEXTJOIN(".",TRUE,Tabelle4[[#This Row],[byte]],Tabelle4[[#This Row],[bit]]))</f>
        <v>#VALUE!</v>
      </c>
      <c r="S1932" t="str">
        <f xml:space="preserve"> "." &amp; SUBSTITUTE(SUBSTITUTE(Tabelle4[[#This Row],[Spalte3]],"[",""),"]","")</f>
        <v>.</v>
      </c>
      <c r="U1932" t="str">
        <f>IF(Tabelle4[[#This Row],[Spalte5]]="BOOL","BOOL",
IF(Tabelle4[[#This Row],[Spalte5]]="DEZ+/-",
IF(P1933-Tabelle4[[#This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2" s="4" t="e">
        <f>IF(Tabelle4[[#This Row],[Spalte5]] = "BOOL","0.1",P1933-Tabelle4[[#This Row],[byte]])</f>
        <v>#VALUE!</v>
      </c>
    </row>
    <row r="1933" spans="15:22" x14ac:dyDescent="0.25">
      <c r="O1933" t="e">
        <f>MID(LEFT(Tabelle4[[#This Row],[Spalte4]],SEARCH(".",Tabelle4[[#This Row],[Spalte4]],1)-1),SEARCH("DB",Tabelle4[[#This Row],[Spalte4]],1),20)</f>
        <v>#VALUE!</v>
      </c>
      <c r="P19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3" s="2" t="str">
        <f>IF(ISNUMBER(SEARCH(".",RIGHT(Tabelle4[[#This Row],[Spalte4]],2),1)),RIGHT(Tabelle4[[#This Row],[Spalte4]],1),"")</f>
        <v/>
      </c>
      <c r="R1933" t="e">
        <f>_xlfn.TEXTJOIN(" ",FALSE,Tabelle4[[#This Row],[H]],_xlfn.TEXTJOIN(".",TRUE,Tabelle4[[#This Row],[byte]],Tabelle4[[#This Row],[bit]]))</f>
        <v>#VALUE!</v>
      </c>
      <c r="S1933" t="str">
        <f xml:space="preserve"> "." &amp; SUBSTITUTE(SUBSTITUTE(Tabelle4[[#This Row],[Spalte3]],"[",""),"]","")</f>
        <v>.</v>
      </c>
      <c r="U1933" t="str">
        <f>IF(Tabelle4[[#This Row],[Spalte5]]="BOOL","BOOL",
IF(Tabelle4[[#This Row],[Spalte5]]="DEZ+/-",
IF(P1934-Tabelle4[[#This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3" s="4" t="e">
        <f>IF(Tabelle4[[#This Row],[Spalte5]] = "BOOL","0.1",P1934-Tabelle4[[#This Row],[byte]])</f>
        <v>#VALUE!</v>
      </c>
    </row>
    <row r="1934" spans="15:22" x14ac:dyDescent="0.25">
      <c r="O1934" t="e">
        <f>MID(LEFT(Tabelle4[[#This Row],[Spalte4]],SEARCH(".",Tabelle4[[#This Row],[Spalte4]],1)-1),SEARCH("DB",Tabelle4[[#This Row],[Spalte4]],1),20)</f>
        <v>#VALUE!</v>
      </c>
      <c r="P19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4" s="2" t="str">
        <f>IF(ISNUMBER(SEARCH(".",RIGHT(Tabelle4[[#This Row],[Spalte4]],2),1)),RIGHT(Tabelle4[[#This Row],[Spalte4]],1),"")</f>
        <v/>
      </c>
      <c r="R1934" t="e">
        <f>_xlfn.TEXTJOIN(" ",FALSE,Tabelle4[[#This Row],[H]],_xlfn.TEXTJOIN(".",TRUE,Tabelle4[[#This Row],[byte]],Tabelle4[[#This Row],[bit]]))</f>
        <v>#VALUE!</v>
      </c>
      <c r="S1934" t="str">
        <f xml:space="preserve"> "." &amp; SUBSTITUTE(SUBSTITUTE(Tabelle4[[#This Row],[Spalte3]],"[",""),"]","")</f>
        <v>.</v>
      </c>
      <c r="U1934" t="str">
        <f>IF(Tabelle4[[#This Row],[Spalte5]]="BOOL","BOOL",
IF(Tabelle4[[#This Row],[Spalte5]]="DEZ+/-",
IF(P1935-Tabelle4[[#This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4" s="4" t="e">
        <f>IF(Tabelle4[[#This Row],[Spalte5]] = "BOOL","0.1",P1935-Tabelle4[[#This Row],[byte]])</f>
        <v>#VALUE!</v>
      </c>
    </row>
    <row r="1935" spans="15:22" x14ac:dyDescent="0.25">
      <c r="O1935" t="e">
        <f>MID(LEFT(Tabelle4[[#This Row],[Spalte4]],SEARCH(".",Tabelle4[[#This Row],[Spalte4]],1)-1),SEARCH("DB",Tabelle4[[#This Row],[Spalte4]],1),20)</f>
        <v>#VALUE!</v>
      </c>
      <c r="P19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5" s="2" t="str">
        <f>IF(ISNUMBER(SEARCH(".",RIGHT(Tabelle4[[#This Row],[Spalte4]],2),1)),RIGHT(Tabelle4[[#This Row],[Spalte4]],1),"")</f>
        <v/>
      </c>
      <c r="R1935" t="e">
        <f>_xlfn.TEXTJOIN(" ",FALSE,Tabelle4[[#This Row],[H]],_xlfn.TEXTJOIN(".",TRUE,Tabelle4[[#This Row],[byte]],Tabelle4[[#This Row],[bit]]))</f>
        <v>#VALUE!</v>
      </c>
      <c r="S1935" t="str">
        <f xml:space="preserve"> "." &amp; SUBSTITUTE(SUBSTITUTE(Tabelle4[[#This Row],[Spalte3]],"[",""),"]","")</f>
        <v>.</v>
      </c>
      <c r="U1935" t="str">
        <f>IF(Tabelle4[[#This Row],[Spalte5]]="BOOL","BOOL",
IF(Tabelle4[[#This Row],[Spalte5]]="DEZ+/-",
IF(P1936-Tabelle4[[#This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5" s="4" t="e">
        <f>IF(Tabelle4[[#This Row],[Spalte5]] = "BOOL","0.1",P1936-Tabelle4[[#This Row],[byte]])</f>
        <v>#VALUE!</v>
      </c>
    </row>
    <row r="1936" spans="15:22" x14ac:dyDescent="0.25">
      <c r="O1936" t="e">
        <f>MID(LEFT(Tabelle4[[#This Row],[Spalte4]],SEARCH(".",Tabelle4[[#This Row],[Spalte4]],1)-1),SEARCH("DB",Tabelle4[[#This Row],[Spalte4]],1),20)</f>
        <v>#VALUE!</v>
      </c>
      <c r="P19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6" s="2" t="str">
        <f>IF(ISNUMBER(SEARCH(".",RIGHT(Tabelle4[[#This Row],[Spalte4]],2),1)),RIGHT(Tabelle4[[#This Row],[Spalte4]],1),"")</f>
        <v/>
      </c>
      <c r="R1936" t="e">
        <f>_xlfn.TEXTJOIN(" ",FALSE,Tabelle4[[#This Row],[H]],_xlfn.TEXTJOIN(".",TRUE,Tabelle4[[#This Row],[byte]],Tabelle4[[#This Row],[bit]]))</f>
        <v>#VALUE!</v>
      </c>
      <c r="S1936" t="str">
        <f xml:space="preserve"> "." &amp; SUBSTITUTE(SUBSTITUTE(Tabelle4[[#This Row],[Spalte3]],"[",""),"]","")</f>
        <v>.</v>
      </c>
      <c r="U1936" t="str">
        <f>IF(Tabelle4[[#This Row],[Spalte5]]="BOOL","BOOL",
IF(Tabelle4[[#This Row],[Spalte5]]="DEZ+/-",
IF(P1937-Tabelle4[[#This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6" s="4" t="e">
        <f>IF(Tabelle4[[#This Row],[Spalte5]] = "BOOL","0.1",P1937-Tabelle4[[#This Row],[byte]])</f>
        <v>#VALUE!</v>
      </c>
    </row>
    <row r="1937" spans="15:22" x14ac:dyDescent="0.25">
      <c r="O1937" t="e">
        <f>MID(LEFT(Tabelle4[[#This Row],[Spalte4]],SEARCH(".",Tabelle4[[#This Row],[Spalte4]],1)-1),SEARCH("DB",Tabelle4[[#This Row],[Spalte4]],1),20)</f>
        <v>#VALUE!</v>
      </c>
      <c r="P19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7" s="2" t="str">
        <f>IF(ISNUMBER(SEARCH(".",RIGHT(Tabelle4[[#This Row],[Spalte4]],2),1)),RIGHT(Tabelle4[[#This Row],[Spalte4]],1),"")</f>
        <v/>
      </c>
      <c r="R1937" t="e">
        <f>_xlfn.TEXTJOIN(" ",FALSE,Tabelle4[[#This Row],[H]],_xlfn.TEXTJOIN(".",TRUE,Tabelle4[[#This Row],[byte]],Tabelle4[[#This Row],[bit]]))</f>
        <v>#VALUE!</v>
      </c>
      <c r="S1937" t="str">
        <f xml:space="preserve"> "." &amp; SUBSTITUTE(SUBSTITUTE(Tabelle4[[#This Row],[Spalte3]],"[",""),"]","")</f>
        <v>.</v>
      </c>
      <c r="U1937" t="str">
        <f>IF(Tabelle4[[#This Row],[Spalte5]]="BOOL","BOOL",
IF(Tabelle4[[#This Row],[Spalte5]]="DEZ+/-",
IF(P1938-Tabelle4[[#This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7" s="4" t="e">
        <f>IF(Tabelle4[[#This Row],[Spalte5]] = "BOOL","0.1",P1938-Tabelle4[[#This Row],[byte]])</f>
        <v>#VALUE!</v>
      </c>
    </row>
    <row r="1938" spans="15:22" x14ac:dyDescent="0.25">
      <c r="O1938" t="e">
        <f>MID(LEFT(Tabelle4[[#This Row],[Spalte4]],SEARCH(".",Tabelle4[[#This Row],[Spalte4]],1)-1),SEARCH("DB",Tabelle4[[#This Row],[Spalte4]],1),20)</f>
        <v>#VALUE!</v>
      </c>
      <c r="P19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8" s="2" t="str">
        <f>IF(ISNUMBER(SEARCH(".",RIGHT(Tabelle4[[#This Row],[Spalte4]],2),1)),RIGHT(Tabelle4[[#This Row],[Spalte4]],1),"")</f>
        <v/>
      </c>
      <c r="R1938" t="e">
        <f>_xlfn.TEXTJOIN(" ",FALSE,Tabelle4[[#This Row],[H]],_xlfn.TEXTJOIN(".",TRUE,Tabelle4[[#This Row],[byte]],Tabelle4[[#This Row],[bit]]))</f>
        <v>#VALUE!</v>
      </c>
      <c r="S1938" t="str">
        <f xml:space="preserve"> "." &amp; SUBSTITUTE(SUBSTITUTE(Tabelle4[[#This Row],[Spalte3]],"[",""),"]","")</f>
        <v>.</v>
      </c>
      <c r="U1938" t="str">
        <f>IF(Tabelle4[[#This Row],[Spalte5]]="BOOL","BOOL",
IF(Tabelle4[[#This Row],[Spalte5]]="DEZ+/-",
IF(P1939-Tabelle4[[#This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8" s="4" t="e">
        <f>IF(Tabelle4[[#This Row],[Spalte5]] = "BOOL","0.1",P1939-Tabelle4[[#This Row],[byte]])</f>
        <v>#VALUE!</v>
      </c>
    </row>
    <row r="1939" spans="15:22" x14ac:dyDescent="0.25">
      <c r="O1939" t="e">
        <f>MID(LEFT(Tabelle4[[#This Row],[Spalte4]],SEARCH(".",Tabelle4[[#This Row],[Spalte4]],1)-1),SEARCH("DB",Tabelle4[[#This Row],[Spalte4]],1),20)</f>
        <v>#VALUE!</v>
      </c>
      <c r="P19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39" s="2" t="str">
        <f>IF(ISNUMBER(SEARCH(".",RIGHT(Tabelle4[[#This Row],[Spalte4]],2),1)),RIGHT(Tabelle4[[#This Row],[Spalte4]],1),"")</f>
        <v/>
      </c>
      <c r="R1939" t="e">
        <f>_xlfn.TEXTJOIN(" ",FALSE,Tabelle4[[#This Row],[H]],_xlfn.TEXTJOIN(".",TRUE,Tabelle4[[#This Row],[byte]],Tabelle4[[#This Row],[bit]]))</f>
        <v>#VALUE!</v>
      </c>
      <c r="S1939" t="str">
        <f xml:space="preserve"> "." &amp; SUBSTITUTE(SUBSTITUTE(Tabelle4[[#This Row],[Spalte3]],"[",""),"]","")</f>
        <v>.</v>
      </c>
      <c r="U1939" t="str">
        <f>IF(Tabelle4[[#This Row],[Spalte5]]="BOOL","BOOL",
IF(Tabelle4[[#This Row],[Spalte5]]="DEZ+/-",
IF(P1940-Tabelle4[[#This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39" s="4" t="e">
        <f>IF(Tabelle4[[#This Row],[Spalte5]] = "BOOL","0.1",P1940-Tabelle4[[#This Row],[byte]])</f>
        <v>#VALUE!</v>
      </c>
    </row>
    <row r="1940" spans="15:22" x14ac:dyDescent="0.25">
      <c r="O1940" t="e">
        <f>MID(LEFT(Tabelle4[[#This Row],[Spalte4]],SEARCH(".",Tabelle4[[#This Row],[Spalte4]],1)-1),SEARCH("DB",Tabelle4[[#This Row],[Spalte4]],1),20)</f>
        <v>#VALUE!</v>
      </c>
      <c r="P19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0" s="2" t="str">
        <f>IF(ISNUMBER(SEARCH(".",RIGHT(Tabelle4[[#This Row],[Spalte4]],2),1)),RIGHT(Tabelle4[[#This Row],[Spalte4]],1),"")</f>
        <v/>
      </c>
      <c r="R1940" t="e">
        <f>_xlfn.TEXTJOIN(" ",FALSE,Tabelle4[[#This Row],[H]],_xlfn.TEXTJOIN(".",TRUE,Tabelle4[[#This Row],[byte]],Tabelle4[[#This Row],[bit]]))</f>
        <v>#VALUE!</v>
      </c>
      <c r="S1940" t="str">
        <f xml:space="preserve"> "." &amp; SUBSTITUTE(SUBSTITUTE(Tabelle4[[#This Row],[Spalte3]],"[",""),"]","")</f>
        <v>.</v>
      </c>
      <c r="U1940" t="str">
        <f>IF(Tabelle4[[#This Row],[Spalte5]]="BOOL","BOOL",
IF(Tabelle4[[#This Row],[Spalte5]]="DEZ+/-",
IF(P1941-Tabelle4[[#This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0" s="4" t="e">
        <f>IF(Tabelle4[[#This Row],[Spalte5]] = "BOOL","0.1",P1941-Tabelle4[[#This Row],[byte]])</f>
        <v>#VALUE!</v>
      </c>
    </row>
    <row r="1941" spans="15:22" x14ac:dyDescent="0.25">
      <c r="O1941" t="e">
        <f>MID(LEFT(Tabelle4[[#This Row],[Spalte4]],SEARCH(".",Tabelle4[[#This Row],[Spalte4]],1)-1),SEARCH("DB",Tabelle4[[#This Row],[Spalte4]],1),20)</f>
        <v>#VALUE!</v>
      </c>
      <c r="P19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1" s="2" t="str">
        <f>IF(ISNUMBER(SEARCH(".",RIGHT(Tabelle4[[#This Row],[Spalte4]],2),1)),RIGHT(Tabelle4[[#This Row],[Spalte4]],1),"")</f>
        <v/>
      </c>
      <c r="R1941" t="e">
        <f>_xlfn.TEXTJOIN(" ",FALSE,Tabelle4[[#This Row],[H]],_xlfn.TEXTJOIN(".",TRUE,Tabelle4[[#This Row],[byte]],Tabelle4[[#This Row],[bit]]))</f>
        <v>#VALUE!</v>
      </c>
      <c r="S1941" t="str">
        <f xml:space="preserve"> "." &amp; SUBSTITUTE(SUBSTITUTE(Tabelle4[[#This Row],[Spalte3]],"[",""),"]","")</f>
        <v>.</v>
      </c>
      <c r="U1941" t="str">
        <f>IF(Tabelle4[[#This Row],[Spalte5]]="BOOL","BOOL",
IF(Tabelle4[[#This Row],[Spalte5]]="DEZ+/-",
IF(P1942-Tabelle4[[#This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1" s="4" t="e">
        <f>IF(Tabelle4[[#This Row],[Spalte5]] = "BOOL","0.1",P1942-Tabelle4[[#This Row],[byte]])</f>
        <v>#VALUE!</v>
      </c>
    </row>
    <row r="1942" spans="15:22" x14ac:dyDescent="0.25">
      <c r="O1942" t="e">
        <f>MID(LEFT(Tabelle4[[#This Row],[Spalte4]],SEARCH(".",Tabelle4[[#This Row],[Spalte4]],1)-1),SEARCH("DB",Tabelle4[[#This Row],[Spalte4]],1),20)</f>
        <v>#VALUE!</v>
      </c>
      <c r="P19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2" s="2" t="str">
        <f>IF(ISNUMBER(SEARCH(".",RIGHT(Tabelle4[[#This Row],[Spalte4]],2),1)),RIGHT(Tabelle4[[#This Row],[Spalte4]],1),"")</f>
        <v/>
      </c>
      <c r="R1942" t="e">
        <f>_xlfn.TEXTJOIN(" ",FALSE,Tabelle4[[#This Row],[H]],_xlfn.TEXTJOIN(".",TRUE,Tabelle4[[#This Row],[byte]],Tabelle4[[#This Row],[bit]]))</f>
        <v>#VALUE!</v>
      </c>
      <c r="S1942" t="str">
        <f xml:space="preserve"> "." &amp; SUBSTITUTE(SUBSTITUTE(Tabelle4[[#This Row],[Spalte3]],"[",""),"]","")</f>
        <v>.</v>
      </c>
      <c r="U1942" t="str">
        <f>IF(Tabelle4[[#This Row],[Spalte5]]="BOOL","BOOL",
IF(Tabelle4[[#This Row],[Spalte5]]="DEZ+/-",
IF(P1943-Tabelle4[[#This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2" s="4" t="e">
        <f>IF(Tabelle4[[#This Row],[Spalte5]] = "BOOL","0.1",P1943-Tabelle4[[#This Row],[byte]])</f>
        <v>#VALUE!</v>
      </c>
    </row>
    <row r="1943" spans="15:22" x14ac:dyDescent="0.25">
      <c r="O1943" t="e">
        <f>MID(LEFT(Tabelle4[[#This Row],[Spalte4]],SEARCH(".",Tabelle4[[#This Row],[Spalte4]],1)-1),SEARCH("DB",Tabelle4[[#This Row],[Spalte4]],1),20)</f>
        <v>#VALUE!</v>
      </c>
      <c r="P19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3" s="2" t="str">
        <f>IF(ISNUMBER(SEARCH(".",RIGHT(Tabelle4[[#This Row],[Spalte4]],2),1)),RIGHT(Tabelle4[[#This Row],[Spalte4]],1),"")</f>
        <v/>
      </c>
      <c r="R1943" t="e">
        <f>_xlfn.TEXTJOIN(" ",FALSE,Tabelle4[[#This Row],[H]],_xlfn.TEXTJOIN(".",TRUE,Tabelle4[[#This Row],[byte]],Tabelle4[[#This Row],[bit]]))</f>
        <v>#VALUE!</v>
      </c>
      <c r="S1943" t="str">
        <f xml:space="preserve"> "." &amp; SUBSTITUTE(SUBSTITUTE(Tabelle4[[#This Row],[Spalte3]],"[",""),"]","")</f>
        <v>.</v>
      </c>
      <c r="U1943" t="str">
        <f>IF(Tabelle4[[#This Row],[Spalte5]]="BOOL","BOOL",
IF(Tabelle4[[#This Row],[Spalte5]]="DEZ+/-",
IF(P1944-Tabelle4[[#This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3" s="4" t="e">
        <f>IF(Tabelle4[[#This Row],[Spalte5]] = "BOOL","0.1",P1944-Tabelle4[[#This Row],[byte]])</f>
        <v>#VALUE!</v>
      </c>
    </row>
    <row r="1944" spans="15:22" x14ac:dyDescent="0.25">
      <c r="O1944" t="e">
        <f>MID(LEFT(Tabelle4[[#This Row],[Spalte4]],SEARCH(".",Tabelle4[[#This Row],[Spalte4]],1)-1),SEARCH("DB",Tabelle4[[#This Row],[Spalte4]],1),20)</f>
        <v>#VALUE!</v>
      </c>
      <c r="P19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4" s="2" t="str">
        <f>IF(ISNUMBER(SEARCH(".",RIGHT(Tabelle4[[#This Row],[Spalte4]],2),1)),RIGHT(Tabelle4[[#This Row],[Spalte4]],1),"")</f>
        <v/>
      </c>
      <c r="R1944" t="e">
        <f>_xlfn.TEXTJOIN(" ",FALSE,Tabelle4[[#This Row],[H]],_xlfn.TEXTJOIN(".",TRUE,Tabelle4[[#This Row],[byte]],Tabelle4[[#This Row],[bit]]))</f>
        <v>#VALUE!</v>
      </c>
      <c r="S1944" t="str">
        <f xml:space="preserve"> "." &amp; SUBSTITUTE(SUBSTITUTE(Tabelle4[[#This Row],[Spalte3]],"[",""),"]","")</f>
        <v>.</v>
      </c>
      <c r="U1944" t="str">
        <f>IF(Tabelle4[[#This Row],[Spalte5]]="BOOL","BOOL",
IF(Tabelle4[[#This Row],[Spalte5]]="DEZ+/-",
IF(P1945-Tabelle4[[#This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4" s="4" t="e">
        <f>IF(Tabelle4[[#This Row],[Spalte5]] = "BOOL","0.1",P1945-Tabelle4[[#This Row],[byte]])</f>
        <v>#VALUE!</v>
      </c>
    </row>
    <row r="1945" spans="15:22" x14ac:dyDescent="0.25">
      <c r="O1945" t="e">
        <f>MID(LEFT(Tabelle4[[#This Row],[Spalte4]],SEARCH(".",Tabelle4[[#This Row],[Spalte4]],1)-1),SEARCH("DB",Tabelle4[[#This Row],[Spalte4]],1),20)</f>
        <v>#VALUE!</v>
      </c>
      <c r="P19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5" s="2" t="str">
        <f>IF(ISNUMBER(SEARCH(".",RIGHT(Tabelle4[[#This Row],[Spalte4]],2),1)),RIGHT(Tabelle4[[#This Row],[Spalte4]],1),"")</f>
        <v/>
      </c>
      <c r="R1945" t="e">
        <f>_xlfn.TEXTJOIN(" ",FALSE,Tabelle4[[#This Row],[H]],_xlfn.TEXTJOIN(".",TRUE,Tabelle4[[#This Row],[byte]],Tabelle4[[#This Row],[bit]]))</f>
        <v>#VALUE!</v>
      </c>
      <c r="S1945" t="str">
        <f xml:space="preserve"> "." &amp; SUBSTITUTE(SUBSTITUTE(Tabelle4[[#This Row],[Spalte3]],"[",""),"]","")</f>
        <v>.</v>
      </c>
      <c r="U1945" t="str">
        <f>IF(Tabelle4[[#This Row],[Spalte5]]="BOOL","BOOL",
IF(Tabelle4[[#This Row],[Spalte5]]="DEZ+/-",
IF(P1946-Tabelle4[[#This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5" s="4" t="e">
        <f>IF(Tabelle4[[#This Row],[Spalte5]] = "BOOL","0.1",P1946-Tabelle4[[#This Row],[byte]])</f>
        <v>#VALUE!</v>
      </c>
    </row>
    <row r="1946" spans="15:22" x14ac:dyDescent="0.25">
      <c r="O1946" t="e">
        <f>MID(LEFT(Tabelle4[[#This Row],[Spalte4]],SEARCH(".",Tabelle4[[#This Row],[Spalte4]],1)-1),SEARCH("DB",Tabelle4[[#This Row],[Spalte4]],1),20)</f>
        <v>#VALUE!</v>
      </c>
      <c r="P19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6" s="2" t="str">
        <f>IF(ISNUMBER(SEARCH(".",RIGHT(Tabelle4[[#This Row],[Spalte4]],2),1)),RIGHT(Tabelle4[[#This Row],[Spalte4]],1),"")</f>
        <v/>
      </c>
      <c r="R1946" t="e">
        <f>_xlfn.TEXTJOIN(" ",FALSE,Tabelle4[[#This Row],[H]],_xlfn.TEXTJOIN(".",TRUE,Tabelle4[[#This Row],[byte]],Tabelle4[[#This Row],[bit]]))</f>
        <v>#VALUE!</v>
      </c>
      <c r="S1946" t="str">
        <f xml:space="preserve"> "." &amp; SUBSTITUTE(SUBSTITUTE(Tabelle4[[#This Row],[Spalte3]],"[",""),"]","")</f>
        <v>.</v>
      </c>
      <c r="U1946" t="str">
        <f>IF(Tabelle4[[#This Row],[Spalte5]]="BOOL","BOOL",
IF(Tabelle4[[#This Row],[Spalte5]]="DEZ+/-",
IF(P1947-Tabelle4[[#This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6" s="4" t="e">
        <f>IF(Tabelle4[[#This Row],[Spalte5]] = "BOOL","0.1",P1947-Tabelle4[[#This Row],[byte]])</f>
        <v>#VALUE!</v>
      </c>
    </row>
    <row r="1947" spans="15:22" x14ac:dyDescent="0.25">
      <c r="O1947" t="e">
        <f>MID(LEFT(Tabelle4[[#This Row],[Spalte4]],SEARCH(".",Tabelle4[[#This Row],[Spalte4]],1)-1),SEARCH("DB",Tabelle4[[#This Row],[Spalte4]],1),20)</f>
        <v>#VALUE!</v>
      </c>
      <c r="P19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7" s="2" t="str">
        <f>IF(ISNUMBER(SEARCH(".",RIGHT(Tabelle4[[#This Row],[Spalte4]],2),1)),RIGHT(Tabelle4[[#This Row],[Spalte4]],1),"")</f>
        <v/>
      </c>
      <c r="R1947" t="e">
        <f>_xlfn.TEXTJOIN(" ",FALSE,Tabelle4[[#This Row],[H]],_xlfn.TEXTJOIN(".",TRUE,Tabelle4[[#This Row],[byte]],Tabelle4[[#This Row],[bit]]))</f>
        <v>#VALUE!</v>
      </c>
      <c r="S1947" t="str">
        <f xml:space="preserve"> "." &amp; SUBSTITUTE(SUBSTITUTE(Tabelle4[[#This Row],[Spalte3]],"[",""),"]","")</f>
        <v>.</v>
      </c>
      <c r="U1947" t="str">
        <f>IF(Tabelle4[[#This Row],[Spalte5]]="BOOL","BOOL",
IF(Tabelle4[[#This Row],[Spalte5]]="DEZ+/-",
IF(P1948-Tabelle4[[#This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7" s="4" t="e">
        <f>IF(Tabelle4[[#This Row],[Spalte5]] = "BOOL","0.1",P1948-Tabelle4[[#This Row],[byte]])</f>
        <v>#VALUE!</v>
      </c>
    </row>
    <row r="1948" spans="15:22" x14ac:dyDescent="0.25">
      <c r="O1948" t="e">
        <f>MID(LEFT(Tabelle4[[#This Row],[Spalte4]],SEARCH(".",Tabelle4[[#This Row],[Spalte4]],1)-1),SEARCH("DB",Tabelle4[[#This Row],[Spalte4]],1),20)</f>
        <v>#VALUE!</v>
      </c>
      <c r="P19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8" s="2" t="str">
        <f>IF(ISNUMBER(SEARCH(".",RIGHT(Tabelle4[[#This Row],[Spalte4]],2),1)),RIGHT(Tabelle4[[#This Row],[Spalte4]],1),"")</f>
        <v/>
      </c>
      <c r="R1948" t="e">
        <f>_xlfn.TEXTJOIN(" ",FALSE,Tabelle4[[#This Row],[H]],_xlfn.TEXTJOIN(".",TRUE,Tabelle4[[#This Row],[byte]],Tabelle4[[#This Row],[bit]]))</f>
        <v>#VALUE!</v>
      </c>
      <c r="S1948" t="str">
        <f xml:space="preserve"> "." &amp; SUBSTITUTE(SUBSTITUTE(Tabelle4[[#This Row],[Spalte3]],"[",""),"]","")</f>
        <v>.</v>
      </c>
      <c r="U1948" t="str">
        <f>IF(Tabelle4[[#This Row],[Spalte5]]="BOOL","BOOL",
IF(Tabelle4[[#This Row],[Spalte5]]="DEZ+/-",
IF(P1949-Tabelle4[[#This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8" s="4" t="e">
        <f>IF(Tabelle4[[#This Row],[Spalte5]] = "BOOL","0.1",P1949-Tabelle4[[#This Row],[byte]])</f>
        <v>#VALUE!</v>
      </c>
    </row>
    <row r="1949" spans="15:22" x14ac:dyDescent="0.25">
      <c r="O1949" t="e">
        <f>MID(LEFT(Tabelle4[[#This Row],[Spalte4]],SEARCH(".",Tabelle4[[#This Row],[Spalte4]],1)-1),SEARCH("DB",Tabelle4[[#This Row],[Spalte4]],1),20)</f>
        <v>#VALUE!</v>
      </c>
      <c r="P19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49" s="2" t="str">
        <f>IF(ISNUMBER(SEARCH(".",RIGHT(Tabelle4[[#This Row],[Spalte4]],2),1)),RIGHT(Tabelle4[[#This Row],[Spalte4]],1),"")</f>
        <v/>
      </c>
      <c r="R1949" t="e">
        <f>_xlfn.TEXTJOIN(" ",FALSE,Tabelle4[[#This Row],[H]],_xlfn.TEXTJOIN(".",TRUE,Tabelle4[[#This Row],[byte]],Tabelle4[[#This Row],[bit]]))</f>
        <v>#VALUE!</v>
      </c>
      <c r="S1949" t="str">
        <f xml:space="preserve"> "." &amp; SUBSTITUTE(SUBSTITUTE(Tabelle4[[#This Row],[Spalte3]],"[",""),"]","")</f>
        <v>.</v>
      </c>
      <c r="U1949" t="str">
        <f>IF(Tabelle4[[#This Row],[Spalte5]]="BOOL","BOOL",
IF(Tabelle4[[#This Row],[Spalte5]]="DEZ+/-",
IF(P1950-Tabelle4[[#This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49" s="4" t="e">
        <f>IF(Tabelle4[[#This Row],[Spalte5]] = "BOOL","0.1",P1950-Tabelle4[[#This Row],[byte]])</f>
        <v>#VALUE!</v>
      </c>
    </row>
    <row r="1950" spans="15:22" x14ac:dyDescent="0.25">
      <c r="O1950" t="e">
        <f>MID(LEFT(Tabelle4[[#This Row],[Spalte4]],SEARCH(".",Tabelle4[[#This Row],[Spalte4]],1)-1),SEARCH("DB",Tabelle4[[#This Row],[Spalte4]],1),20)</f>
        <v>#VALUE!</v>
      </c>
      <c r="P19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0" s="2" t="str">
        <f>IF(ISNUMBER(SEARCH(".",RIGHT(Tabelle4[[#This Row],[Spalte4]],2),1)),RIGHT(Tabelle4[[#This Row],[Spalte4]],1),"")</f>
        <v/>
      </c>
      <c r="R1950" t="e">
        <f>_xlfn.TEXTJOIN(" ",FALSE,Tabelle4[[#This Row],[H]],_xlfn.TEXTJOIN(".",TRUE,Tabelle4[[#This Row],[byte]],Tabelle4[[#This Row],[bit]]))</f>
        <v>#VALUE!</v>
      </c>
      <c r="S1950" t="str">
        <f xml:space="preserve"> "." &amp; SUBSTITUTE(SUBSTITUTE(Tabelle4[[#This Row],[Spalte3]],"[",""),"]","")</f>
        <v>.</v>
      </c>
      <c r="U1950" t="str">
        <f>IF(Tabelle4[[#This Row],[Spalte5]]="BOOL","BOOL",
IF(Tabelle4[[#This Row],[Spalte5]]="DEZ+/-",
IF(P1951-Tabelle4[[#This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0" s="4" t="e">
        <f>IF(Tabelle4[[#This Row],[Spalte5]] = "BOOL","0.1",P1951-Tabelle4[[#This Row],[byte]])</f>
        <v>#VALUE!</v>
      </c>
    </row>
    <row r="1951" spans="15:22" x14ac:dyDescent="0.25">
      <c r="O1951" t="e">
        <f>MID(LEFT(Tabelle4[[#This Row],[Spalte4]],SEARCH(".",Tabelle4[[#This Row],[Spalte4]],1)-1),SEARCH("DB",Tabelle4[[#This Row],[Spalte4]],1),20)</f>
        <v>#VALUE!</v>
      </c>
      <c r="P19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1" s="2" t="str">
        <f>IF(ISNUMBER(SEARCH(".",RIGHT(Tabelle4[[#This Row],[Spalte4]],2),1)),RIGHT(Tabelle4[[#This Row],[Spalte4]],1),"")</f>
        <v/>
      </c>
      <c r="R1951" t="e">
        <f>_xlfn.TEXTJOIN(" ",FALSE,Tabelle4[[#This Row],[H]],_xlfn.TEXTJOIN(".",TRUE,Tabelle4[[#This Row],[byte]],Tabelle4[[#This Row],[bit]]))</f>
        <v>#VALUE!</v>
      </c>
      <c r="S1951" t="str">
        <f xml:space="preserve"> "." &amp; SUBSTITUTE(SUBSTITUTE(Tabelle4[[#This Row],[Spalte3]],"[",""),"]","")</f>
        <v>.</v>
      </c>
      <c r="U1951" t="str">
        <f>IF(Tabelle4[[#This Row],[Spalte5]]="BOOL","BOOL",
IF(Tabelle4[[#This Row],[Spalte5]]="DEZ+/-",
IF(P1952-Tabelle4[[#This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1" s="4" t="e">
        <f>IF(Tabelle4[[#This Row],[Spalte5]] = "BOOL","0.1",P1952-Tabelle4[[#This Row],[byte]])</f>
        <v>#VALUE!</v>
      </c>
    </row>
    <row r="1952" spans="15:22" x14ac:dyDescent="0.25">
      <c r="O1952" t="e">
        <f>MID(LEFT(Tabelle4[[#This Row],[Spalte4]],SEARCH(".",Tabelle4[[#This Row],[Spalte4]],1)-1),SEARCH("DB",Tabelle4[[#This Row],[Spalte4]],1),20)</f>
        <v>#VALUE!</v>
      </c>
      <c r="P19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2" s="2" t="str">
        <f>IF(ISNUMBER(SEARCH(".",RIGHT(Tabelle4[[#This Row],[Spalte4]],2),1)),RIGHT(Tabelle4[[#This Row],[Spalte4]],1),"")</f>
        <v/>
      </c>
      <c r="R1952" t="e">
        <f>_xlfn.TEXTJOIN(" ",FALSE,Tabelle4[[#This Row],[H]],_xlfn.TEXTJOIN(".",TRUE,Tabelle4[[#This Row],[byte]],Tabelle4[[#This Row],[bit]]))</f>
        <v>#VALUE!</v>
      </c>
      <c r="S1952" t="str">
        <f xml:space="preserve"> "." &amp; SUBSTITUTE(SUBSTITUTE(Tabelle4[[#This Row],[Spalte3]],"[",""),"]","")</f>
        <v>.</v>
      </c>
      <c r="U1952" t="str">
        <f>IF(Tabelle4[[#This Row],[Spalte5]]="BOOL","BOOL",
IF(Tabelle4[[#This Row],[Spalte5]]="DEZ+/-",
IF(P1953-Tabelle4[[#This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2" s="4" t="e">
        <f>IF(Tabelle4[[#This Row],[Spalte5]] = "BOOL","0.1",P1953-Tabelle4[[#This Row],[byte]])</f>
        <v>#VALUE!</v>
      </c>
    </row>
    <row r="1953" spans="15:22" x14ac:dyDescent="0.25">
      <c r="O1953" t="e">
        <f>MID(LEFT(Tabelle4[[#This Row],[Spalte4]],SEARCH(".",Tabelle4[[#This Row],[Spalte4]],1)-1),SEARCH("DB",Tabelle4[[#This Row],[Spalte4]],1),20)</f>
        <v>#VALUE!</v>
      </c>
      <c r="P19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3" s="2" t="str">
        <f>IF(ISNUMBER(SEARCH(".",RIGHT(Tabelle4[[#This Row],[Spalte4]],2),1)),RIGHT(Tabelle4[[#This Row],[Spalte4]],1),"")</f>
        <v/>
      </c>
      <c r="R1953" t="e">
        <f>_xlfn.TEXTJOIN(" ",FALSE,Tabelle4[[#This Row],[H]],_xlfn.TEXTJOIN(".",TRUE,Tabelle4[[#This Row],[byte]],Tabelle4[[#This Row],[bit]]))</f>
        <v>#VALUE!</v>
      </c>
      <c r="S1953" t="str">
        <f xml:space="preserve"> "." &amp; SUBSTITUTE(SUBSTITUTE(Tabelle4[[#This Row],[Spalte3]],"[",""),"]","")</f>
        <v>.</v>
      </c>
      <c r="U1953" t="str">
        <f>IF(Tabelle4[[#This Row],[Spalte5]]="BOOL","BOOL",
IF(Tabelle4[[#This Row],[Spalte5]]="DEZ+/-",
IF(P1954-Tabelle4[[#This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3" s="4" t="e">
        <f>IF(Tabelle4[[#This Row],[Spalte5]] = "BOOL","0.1",P1954-Tabelle4[[#This Row],[byte]])</f>
        <v>#VALUE!</v>
      </c>
    </row>
    <row r="1954" spans="15:22" x14ac:dyDescent="0.25">
      <c r="O1954" t="e">
        <f>MID(LEFT(Tabelle4[[#This Row],[Spalte4]],SEARCH(".",Tabelle4[[#This Row],[Spalte4]],1)-1),SEARCH("DB",Tabelle4[[#This Row],[Spalte4]],1),20)</f>
        <v>#VALUE!</v>
      </c>
      <c r="P19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4" s="2" t="str">
        <f>IF(ISNUMBER(SEARCH(".",RIGHT(Tabelle4[[#This Row],[Spalte4]],2),1)),RIGHT(Tabelle4[[#This Row],[Spalte4]],1),"")</f>
        <v/>
      </c>
      <c r="R1954" t="e">
        <f>_xlfn.TEXTJOIN(" ",FALSE,Tabelle4[[#This Row],[H]],_xlfn.TEXTJOIN(".",TRUE,Tabelle4[[#This Row],[byte]],Tabelle4[[#This Row],[bit]]))</f>
        <v>#VALUE!</v>
      </c>
      <c r="S1954" t="str">
        <f xml:space="preserve"> "." &amp; SUBSTITUTE(SUBSTITUTE(Tabelle4[[#This Row],[Spalte3]],"[",""),"]","")</f>
        <v>.</v>
      </c>
      <c r="U1954" t="str">
        <f>IF(Tabelle4[[#This Row],[Spalte5]]="BOOL","BOOL",
IF(Tabelle4[[#This Row],[Spalte5]]="DEZ+/-",
IF(P1955-Tabelle4[[#This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4" s="4" t="e">
        <f>IF(Tabelle4[[#This Row],[Spalte5]] = "BOOL","0.1",P1955-Tabelle4[[#This Row],[byte]])</f>
        <v>#VALUE!</v>
      </c>
    </row>
    <row r="1955" spans="15:22" x14ac:dyDescent="0.25">
      <c r="O1955" t="e">
        <f>MID(LEFT(Tabelle4[[#This Row],[Spalte4]],SEARCH(".",Tabelle4[[#This Row],[Spalte4]],1)-1),SEARCH("DB",Tabelle4[[#This Row],[Spalte4]],1),20)</f>
        <v>#VALUE!</v>
      </c>
      <c r="P19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5" s="2" t="str">
        <f>IF(ISNUMBER(SEARCH(".",RIGHT(Tabelle4[[#This Row],[Spalte4]],2),1)),RIGHT(Tabelle4[[#This Row],[Spalte4]],1),"")</f>
        <v/>
      </c>
      <c r="R1955" t="e">
        <f>_xlfn.TEXTJOIN(" ",FALSE,Tabelle4[[#This Row],[H]],_xlfn.TEXTJOIN(".",TRUE,Tabelle4[[#This Row],[byte]],Tabelle4[[#This Row],[bit]]))</f>
        <v>#VALUE!</v>
      </c>
      <c r="S1955" t="str">
        <f xml:space="preserve"> "." &amp; SUBSTITUTE(SUBSTITUTE(Tabelle4[[#This Row],[Spalte3]],"[",""),"]","")</f>
        <v>.</v>
      </c>
      <c r="U1955" t="str">
        <f>IF(Tabelle4[[#This Row],[Spalte5]]="BOOL","BOOL",
IF(Tabelle4[[#This Row],[Spalte5]]="DEZ+/-",
IF(P1956-Tabelle4[[#This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5" s="4" t="e">
        <f>IF(Tabelle4[[#This Row],[Spalte5]] = "BOOL","0.1",P1956-Tabelle4[[#This Row],[byte]])</f>
        <v>#VALUE!</v>
      </c>
    </row>
    <row r="1956" spans="15:22" x14ac:dyDescent="0.25">
      <c r="O1956" t="e">
        <f>MID(LEFT(Tabelle4[[#This Row],[Spalte4]],SEARCH(".",Tabelle4[[#This Row],[Spalte4]],1)-1),SEARCH("DB",Tabelle4[[#This Row],[Spalte4]],1),20)</f>
        <v>#VALUE!</v>
      </c>
      <c r="P19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6" s="2" t="str">
        <f>IF(ISNUMBER(SEARCH(".",RIGHT(Tabelle4[[#This Row],[Spalte4]],2),1)),RIGHT(Tabelle4[[#This Row],[Spalte4]],1),"")</f>
        <v/>
      </c>
      <c r="R1956" t="e">
        <f>_xlfn.TEXTJOIN(" ",FALSE,Tabelle4[[#This Row],[H]],_xlfn.TEXTJOIN(".",TRUE,Tabelle4[[#This Row],[byte]],Tabelle4[[#This Row],[bit]]))</f>
        <v>#VALUE!</v>
      </c>
      <c r="S1956" t="str">
        <f xml:space="preserve"> "." &amp; SUBSTITUTE(SUBSTITUTE(Tabelle4[[#This Row],[Spalte3]],"[",""),"]","")</f>
        <v>.</v>
      </c>
      <c r="U1956" t="str">
        <f>IF(Tabelle4[[#This Row],[Spalte5]]="BOOL","BOOL",
IF(Tabelle4[[#This Row],[Spalte5]]="DEZ+/-",
IF(P1957-Tabelle4[[#This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6" s="4" t="e">
        <f>IF(Tabelle4[[#This Row],[Spalte5]] = "BOOL","0.1",P1957-Tabelle4[[#This Row],[byte]])</f>
        <v>#VALUE!</v>
      </c>
    </row>
    <row r="1957" spans="15:22" x14ac:dyDescent="0.25">
      <c r="O1957" t="e">
        <f>MID(LEFT(Tabelle4[[#This Row],[Spalte4]],SEARCH(".",Tabelle4[[#This Row],[Spalte4]],1)-1),SEARCH("DB",Tabelle4[[#This Row],[Spalte4]],1),20)</f>
        <v>#VALUE!</v>
      </c>
      <c r="P19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7" s="2" t="str">
        <f>IF(ISNUMBER(SEARCH(".",RIGHT(Tabelle4[[#This Row],[Spalte4]],2),1)),RIGHT(Tabelle4[[#This Row],[Spalte4]],1),"")</f>
        <v/>
      </c>
      <c r="R1957" t="e">
        <f>_xlfn.TEXTJOIN(" ",FALSE,Tabelle4[[#This Row],[H]],_xlfn.TEXTJOIN(".",TRUE,Tabelle4[[#This Row],[byte]],Tabelle4[[#This Row],[bit]]))</f>
        <v>#VALUE!</v>
      </c>
      <c r="S1957" t="str">
        <f xml:space="preserve"> "." &amp; SUBSTITUTE(SUBSTITUTE(Tabelle4[[#This Row],[Spalte3]],"[",""),"]","")</f>
        <v>.</v>
      </c>
      <c r="U1957" t="str">
        <f>IF(Tabelle4[[#This Row],[Spalte5]]="BOOL","BOOL",
IF(Tabelle4[[#This Row],[Spalte5]]="DEZ+/-",
IF(P1958-Tabelle4[[#This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7" s="4" t="e">
        <f>IF(Tabelle4[[#This Row],[Spalte5]] = "BOOL","0.1",P1958-Tabelle4[[#This Row],[byte]])</f>
        <v>#VALUE!</v>
      </c>
    </row>
    <row r="1958" spans="15:22" x14ac:dyDescent="0.25">
      <c r="O1958" t="e">
        <f>MID(LEFT(Tabelle4[[#This Row],[Spalte4]],SEARCH(".",Tabelle4[[#This Row],[Spalte4]],1)-1),SEARCH("DB",Tabelle4[[#This Row],[Spalte4]],1),20)</f>
        <v>#VALUE!</v>
      </c>
      <c r="P195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8" s="2" t="str">
        <f>IF(ISNUMBER(SEARCH(".",RIGHT(Tabelle4[[#This Row],[Spalte4]],2),1)),RIGHT(Tabelle4[[#This Row],[Spalte4]],1),"")</f>
        <v/>
      </c>
      <c r="R1958" t="e">
        <f>_xlfn.TEXTJOIN(" ",FALSE,Tabelle4[[#This Row],[H]],_xlfn.TEXTJOIN(".",TRUE,Tabelle4[[#This Row],[byte]],Tabelle4[[#This Row],[bit]]))</f>
        <v>#VALUE!</v>
      </c>
      <c r="S1958" t="str">
        <f xml:space="preserve"> "." &amp; SUBSTITUTE(SUBSTITUTE(Tabelle4[[#This Row],[Spalte3]],"[",""),"]","")</f>
        <v>.</v>
      </c>
      <c r="U1958" t="str">
        <f>IF(Tabelle4[[#This Row],[Spalte5]]="BOOL","BOOL",
IF(Tabelle4[[#This Row],[Spalte5]]="DEZ+/-",
IF(P1959-Tabelle4[[#This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8" s="4" t="e">
        <f>IF(Tabelle4[[#This Row],[Spalte5]] = "BOOL","0.1",P1959-Tabelle4[[#This Row],[byte]])</f>
        <v>#VALUE!</v>
      </c>
    </row>
    <row r="1959" spans="15:22" x14ac:dyDescent="0.25">
      <c r="O1959" t="e">
        <f>MID(LEFT(Tabelle4[[#This Row],[Spalte4]],SEARCH(".",Tabelle4[[#This Row],[Spalte4]],1)-1),SEARCH("DB",Tabelle4[[#This Row],[Spalte4]],1),20)</f>
        <v>#VALUE!</v>
      </c>
      <c r="P195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59" s="2" t="str">
        <f>IF(ISNUMBER(SEARCH(".",RIGHT(Tabelle4[[#This Row],[Spalte4]],2),1)),RIGHT(Tabelle4[[#This Row],[Spalte4]],1),"")</f>
        <v/>
      </c>
      <c r="R1959" t="e">
        <f>_xlfn.TEXTJOIN(" ",FALSE,Tabelle4[[#This Row],[H]],_xlfn.TEXTJOIN(".",TRUE,Tabelle4[[#This Row],[byte]],Tabelle4[[#This Row],[bit]]))</f>
        <v>#VALUE!</v>
      </c>
      <c r="S1959" t="str">
        <f xml:space="preserve"> "." &amp; SUBSTITUTE(SUBSTITUTE(Tabelle4[[#This Row],[Spalte3]],"[",""),"]","")</f>
        <v>.</v>
      </c>
      <c r="U1959" t="str">
        <f>IF(Tabelle4[[#This Row],[Spalte5]]="BOOL","BOOL",
IF(Tabelle4[[#This Row],[Spalte5]]="DEZ+/-",
IF(P1960-Tabelle4[[#This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59" s="4" t="e">
        <f>IF(Tabelle4[[#This Row],[Spalte5]] = "BOOL","0.1",P1960-Tabelle4[[#This Row],[byte]])</f>
        <v>#VALUE!</v>
      </c>
    </row>
    <row r="1960" spans="15:22" x14ac:dyDescent="0.25">
      <c r="O1960" t="e">
        <f>MID(LEFT(Tabelle4[[#This Row],[Spalte4]],SEARCH(".",Tabelle4[[#This Row],[Spalte4]],1)-1),SEARCH("DB",Tabelle4[[#This Row],[Spalte4]],1),20)</f>
        <v>#VALUE!</v>
      </c>
      <c r="P196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0" s="2" t="str">
        <f>IF(ISNUMBER(SEARCH(".",RIGHT(Tabelle4[[#This Row],[Spalte4]],2),1)),RIGHT(Tabelle4[[#This Row],[Spalte4]],1),"")</f>
        <v/>
      </c>
      <c r="R1960" t="e">
        <f>_xlfn.TEXTJOIN(" ",FALSE,Tabelle4[[#This Row],[H]],_xlfn.TEXTJOIN(".",TRUE,Tabelle4[[#This Row],[byte]],Tabelle4[[#This Row],[bit]]))</f>
        <v>#VALUE!</v>
      </c>
      <c r="S1960" t="str">
        <f xml:space="preserve"> "." &amp; SUBSTITUTE(SUBSTITUTE(Tabelle4[[#This Row],[Spalte3]],"[",""),"]","")</f>
        <v>.</v>
      </c>
      <c r="U1960" t="str">
        <f>IF(Tabelle4[[#This Row],[Spalte5]]="BOOL","BOOL",
IF(Tabelle4[[#This Row],[Spalte5]]="DEZ+/-",
IF(P1961-Tabelle4[[#This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0" s="4" t="e">
        <f>IF(Tabelle4[[#This Row],[Spalte5]] = "BOOL","0.1",P1961-Tabelle4[[#This Row],[byte]])</f>
        <v>#VALUE!</v>
      </c>
    </row>
    <row r="1961" spans="15:22" x14ac:dyDescent="0.25">
      <c r="O1961" t="e">
        <f>MID(LEFT(Tabelle4[[#This Row],[Spalte4]],SEARCH(".",Tabelle4[[#This Row],[Spalte4]],1)-1),SEARCH("DB",Tabelle4[[#This Row],[Spalte4]],1),20)</f>
        <v>#VALUE!</v>
      </c>
      <c r="P196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1" s="2" t="str">
        <f>IF(ISNUMBER(SEARCH(".",RIGHT(Tabelle4[[#This Row],[Spalte4]],2),1)),RIGHT(Tabelle4[[#This Row],[Spalte4]],1),"")</f>
        <v/>
      </c>
      <c r="R1961" t="e">
        <f>_xlfn.TEXTJOIN(" ",FALSE,Tabelle4[[#This Row],[H]],_xlfn.TEXTJOIN(".",TRUE,Tabelle4[[#This Row],[byte]],Tabelle4[[#This Row],[bit]]))</f>
        <v>#VALUE!</v>
      </c>
      <c r="S1961" t="str">
        <f xml:space="preserve"> "." &amp; SUBSTITUTE(SUBSTITUTE(Tabelle4[[#This Row],[Spalte3]],"[",""),"]","")</f>
        <v>.</v>
      </c>
      <c r="U1961" t="str">
        <f>IF(Tabelle4[[#This Row],[Spalte5]]="BOOL","BOOL",
IF(Tabelle4[[#This Row],[Spalte5]]="DEZ+/-",
IF(P1962-Tabelle4[[#This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1" s="4" t="e">
        <f>IF(Tabelle4[[#This Row],[Spalte5]] = "BOOL","0.1",P1962-Tabelle4[[#This Row],[byte]])</f>
        <v>#VALUE!</v>
      </c>
    </row>
    <row r="1962" spans="15:22" x14ac:dyDescent="0.25">
      <c r="O1962" t="e">
        <f>MID(LEFT(Tabelle4[[#This Row],[Spalte4]],SEARCH(".",Tabelle4[[#This Row],[Spalte4]],1)-1),SEARCH("DB",Tabelle4[[#This Row],[Spalte4]],1),20)</f>
        <v>#VALUE!</v>
      </c>
      <c r="P196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2" s="2" t="str">
        <f>IF(ISNUMBER(SEARCH(".",RIGHT(Tabelle4[[#This Row],[Spalte4]],2),1)),RIGHT(Tabelle4[[#This Row],[Spalte4]],1),"")</f>
        <v/>
      </c>
      <c r="R1962" t="e">
        <f>_xlfn.TEXTJOIN(" ",FALSE,Tabelle4[[#This Row],[H]],_xlfn.TEXTJOIN(".",TRUE,Tabelle4[[#This Row],[byte]],Tabelle4[[#This Row],[bit]]))</f>
        <v>#VALUE!</v>
      </c>
      <c r="S1962" t="str">
        <f xml:space="preserve"> "." &amp; SUBSTITUTE(SUBSTITUTE(Tabelle4[[#This Row],[Spalte3]],"[",""),"]","")</f>
        <v>.</v>
      </c>
      <c r="U1962" t="str">
        <f>IF(Tabelle4[[#This Row],[Spalte5]]="BOOL","BOOL",
IF(Tabelle4[[#This Row],[Spalte5]]="DEZ+/-",
IF(P1963-Tabelle4[[#This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2" s="4" t="e">
        <f>IF(Tabelle4[[#This Row],[Spalte5]] = "BOOL","0.1",P1963-Tabelle4[[#This Row],[byte]])</f>
        <v>#VALUE!</v>
      </c>
    </row>
    <row r="1963" spans="15:22" x14ac:dyDescent="0.25">
      <c r="O1963" t="e">
        <f>MID(LEFT(Tabelle4[[#This Row],[Spalte4]],SEARCH(".",Tabelle4[[#This Row],[Spalte4]],1)-1),SEARCH("DB",Tabelle4[[#This Row],[Spalte4]],1),20)</f>
        <v>#VALUE!</v>
      </c>
      <c r="P196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3" s="2" t="str">
        <f>IF(ISNUMBER(SEARCH(".",RIGHT(Tabelle4[[#This Row],[Spalte4]],2),1)),RIGHT(Tabelle4[[#This Row],[Spalte4]],1),"")</f>
        <v/>
      </c>
      <c r="R1963" t="e">
        <f>_xlfn.TEXTJOIN(" ",FALSE,Tabelle4[[#This Row],[H]],_xlfn.TEXTJOIN(".",TRUE,Tabelle4[[#This Row],[byte]],Tabelle4[[#This Row],[bit]]))</f>
        <v>#VALUE!</v>
      </c>
      <c r="S1963" t="str">
        <f xml:space="preserve"> "." &amp; SUBSTITUTE(SUBSTITUTE(Tabelle4[[#This Row],[Spalte3]],"[",""),"]","")</f>
        <v>.</v>
      </c>
      <c r="U1963" t="str">
        <f>IF(Tabelle4[[#This Row],[Spalte5]]="BOOL","BOOL",
IF(Tabelle4[[#This Row],[Spalte5]]="DEZ+/-",
IF(P1964-Tabelle4[[#This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3" s="4" t="e">
        <f>IF(Tabelle4[[#This Row],[Spalte5]] = "BOOL","0.1",P1964-Tabelle4[[#This Row],[byte]])</f>
        <v>#VALUE!</v>
      </c>
    </row>
    <row r="1964" spans="15:22" x14ac:dyDescent="0.25">
      <c r="O1964" t="e">
        <f>MID(LEFT(Tabelle4[[#This Row],[Spalte4]],SEARCH(".",Tabelle4[[#This Row],[Spalte4]],1)-1),SEARCH("DB",Tabelle4[[#This Row],[Spalte4]],1),20)</f>
        <v>#VALUE!</v>
      </c>
      <c r="P196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4" s="2" t="str">
        <f>IF(ISNUMBER(SEARCH(".",RIGHT(Tabelle4[[#This Row],[Spalte4]],2),1)),RIGHT(Tabelle4[[#This Row],[Spalte4]],1),"")</f>
        <v/>
      </c>
      <c r="R1964" t="e">
        <f>_xlfn.TEXTJOIN(" ",FALSE,Tabelle4[[#This Row],[H]],_xlfn.TEXTJOIN(".",TRUE,Tabelle4[[#This Row],[byte]],Tabelle4[[#This Row],[bit]]))</f>
        <v>#VALUE!</v>
      </c>
      <c r="S1964" t="str">
        <f xml:space="preserve"> "." &amp; SUBSTITUTE(SUBSTITUTE(Tabelle4[[#This Row],[Spalte3]],"[",""),"]","")</f>
        <v>.</v>
      </c>
      <c r="U1964" t="str">
        <f>IF(Tabelle4[[#This Row],[Spalte5]]="BOOL","BOOL",
IF(Tabelle4[[#This Row],[Spalte5]]="DEZ+/-",
IF(P1965-Tabelle4[[#This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4" s="4" t="e">
        <f>IF(Tabelle4[[#This Row],[Spalte5]] = "BOOL","0.1",P1965-Tabelle4[[#This Row],[byte]])</f>
        <v>#VALUE!</v>
      </c>
    </row>
    <row r="1965" spans="15:22" x14ac:dyDescent="0.25">
      <c r="O1965" t="e">
        <f>MID(LEFT(Tabelle4[[#This Row],[Spalte4]],SEARCH(".",Tabelle4[[#This Row],[Spalte4]],1)-1),SEARCH("DB",Tabelle4[[#This Row],[Spalte4]],1),20)</f>
        <v>#VALUE!</v>
      </c>
      <c r="P196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5" s="2" t="str">
        <f>IF(ISNUMBER(SEARCH(".",RIGHT(Tabelle4[[#This Row],[Spalte4]],2),1)),RIGHT(Tabelle4[[#This Row],[Spalte4]],1),"")</f>
        <v/>
      </c>
      <c r="R1965" t="e">
        <f>_xlfn.TEXTJOIN(" ",FALSE,Tabelle4[[#This Row],[H]],_xlfn.TEXTJOIN(".",TRUE,Tabelle4[[#This Row],[byte]],Tabelle4[[#This Row],[bit]]))</f>
        <v>#VALUE!</v>
      </c>
      <c r="S1965" t="str">
        <f xml:space="preserve"> "." &amp; SUBSTITUTE(SUBSTITUTE(Tabelle4[[#This Row],[Spalte3]],"[",""),"]","")</f>
        <v>.</v>
      </c>
      <c r="U1965" t="str">
        <f>IF(Tabelle4[[#This Row],[Spalte5]]="BOOL","BOOL",
IF(Tabelle4[[#This Row],[Spalte5]]="DEZ+/-",
IF(P1966-Tabelle4[[#This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5" s="4" t="e">
        <f>IF(Tabelle4[[#This Row],[Spalte5]] = "BOOL","0.1",P1966-Tabelle4[[#This Row],[byte]])</f>
        <v>#VALUE!</v>
      </c>
    </row>
    <row r="1966" spans="15:22" x14ac:dyDescent="0.25">
      <c r="O1966" t="e">
        <f>MID(LEFT(Tabelle4[[#This Row],[Spalte4]],SEARCH(".",Tabelle4[[#This Row],[Spalte4]],1)-1),SEARCH("DB",Tabelle4[[#This Row],[Spalte4]],1),20)</f>
        <v>#VALUE!</v>
      </c>
      <c r="P196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6" s="2" t="str">
        <f>IF(ISNUMBER(SEARCH(".",RIGHT(Tabelle4[[#This Row],[Spalte4]],2),1)),RIGHT(Tabelle4[[#This Row],[Spalte4]],1),"")</f>
        <v/>
      </c>
      <c r="R1966" t="e">
        <f>_xlfn.TEXTJOIN(" ",FALSE,Tabelle4[[#This Row],[H]],_xlfn.TEXTJOIN(".",TRUE,Tabelle4[[#This Row],[byte]],Tabelle4[[#This Row],[bit]]))</f>
        <v>#VALUE!</v>
      </c>
      <c r="S1966" t="str">
        <f xml:space="preserve"> "." &amp; SUBSTITUTE(SUBSTITUTE(Tabelle4[[#This Row],[Spalte3]],"[",""),"]","")</f>
        <v>.</v>
      </c>
      <c r="U1966" t="str">
        <f>IF(Tabelle4[[#This Row],[Spalte5]]="BOOL","BOOL",
IF(Tabelle4[[#This Row],[Spalte5]]="DEZ+/-",
IF(P1967-Tabelle4[[#This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6" s="4" t="e">
        <f>IF(Tabelle4[[#This Row],[Spalte5]] = "BOOL","0.1",P1967-Tabelle4[[#This Row],[byte]])</f>
        <v>#VALUE!</v>
      </c>
    </row>
    <row r="1967" spans="15:22" x14ac:dyDescent="0.25">
      <c r="O1967" t="e">
        <f>MID(LEFT(Tabelle4[[#This Row],[Spalte4]],SEARCH(".",Tabelle4[[#This Row],[Spalte4]],1)-1),SEARCH("DB",Tabelle4[[#This Row],[Spalte4]],1),20)</f>
        <v>#VALUE!</v>
      </c>
      <c r="P196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7" s="2" t="str">
        <f>IF(ISNUMBER(SEARCH(".",RIGHT(Tabelle4[[#This Row],[Spalte4]],2),1)),RIGHT(Tabelle4[[#This Row],[Spalte4]],1),"")</f>
        <v/>
      </c>
      <c r="R1967" t="e">
        <f>_xlfn.TEXTJOIN(" ",FALSE,Tabelle4[[#This Row],[H]],_xlfn.TEXTJOIN(".",TRUE,Tabelle4[[#This Row],[byte]],Tabelle4[[#This Row],[bit]]))</f>
        <v>#VALUE!</v>
      </c>
      <c r="S1967" t="str">
        <f xml:space="preserve"> "." &amp; SUBSTITUTE(SUBSTITUTE(Tabelle4[[#This Row],[Spalte3]],"[",""),"]","")</f>
        <v>.</v>
      </c>
      <c r="U1967" t="str">
        <f>IF(Tabelle4[[#This Row],[Spalte5]]="BOOL","BOOL",
IF(Tabelle4[[#This Row],[Spalte5]]="DEZ+/-",
IF(P1968-Tabelle4[[#This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7" s="4" t="e">
        <f>IF(Tabelle4[[#This Row],[Spalte5]] = "BOOL","0.1",P1968-Tabelle4[[#This Row],[byte]])</f>
        <v>#VALUE!</v>
      </c>
    </row>
    <row r="1968" spans="15:22" x14ac:dyDescent="0.25">
      <c r="O1968" t="e">
        <f>MID(LEFT(Tabelle4[[#This Row],[Spalte4]],SEARCH(".",Tabelle4[[#This Row],[Spalte4]],1)-1),SEARCH("DB",Tabelle4[[#This Row],[Spalte4]],1),20)</f>
        <v>#VALUE!</v>
      </c>
      <c r="P196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8" s="2" t="str">
        <f>IF(ISNUMBER(SEARCH(".",RIGHT(Tabelle4[[#This Row],[Spalte4]],2),1)),RIGHT(Tabelle4[[#This Row],[Spalte4]],1),"")</f>
        <v/>
      </c>
      <c r="R1968" t="e">
        <f>_xlfn.TEXTJOIN(" ",FALSE,Tabelle4[[#This Row],[H]],_xlfn.TEXTJOIN(".",TRUE,Tabelle4[[#This Row],[byte]],Tabelle4[[#This Row],[bit]]))</f>
        <v>#VALUE!</v>
      </c>
      <c r="S1968" t="str">
        <f xml:space="preserve"> "." &amp; SUBSTITUTE(SUBSTITUTE(Tabelle4[[#This Row],[Spalte3]],"[",""),"]","")</f>
        <v>.</v>
      </c>
      <c r="U1968" t="str">
        <f>IF(Tabelle4[[#This Row],[Spalte5]]="BOOL","BOOL",
IF(Tabelle4[[#This Row],[Spalte5]]="DEZ+/-",
IF(P1969-Tabelle4[[#This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8" s="4" t="e">
        <f>IF(Tabelle4[[#This Row],[Spalte5]] = "BOOL","0.1",P1969-Tabelle4[[#This Row],[byte]])</f>
        <v>#VALUE!</v>
      </c>
    </row>
    <row r="1969" spans="15:22" x14ac:dyDescent="0.25">
      <c r="O1969" t="e">
        <f>MID(LEFT(Tabelle4[[#This Row],[Spalte4]],SEARCH(".",Tabelle4[[#This Row],[Spalte4]],1)-1),SEARCH("DB",Tabelle4[[#This Row],[Spalte4]],1),20)</f>
        <v>#VALUE!</v>
      </c>
      <c r="P196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69" s="2" t="str">
        <f>IF(ISNUMBER(SEARCH(".",RIGHT(Tabelle4[[#This Row],[Spalte4]],2),1)),RIGHT(Tabelle4[[#This Row],[Spalte4]],1),"")</f>
        <v/>
      </c>
      <c r="R1969" t="e">
        <f>_xlfn.TEXTJOIN(" ",FALSE,Tabelle4[[#This Row],[H]],_xlfn.TEXTJOIN(".",TRUE,Tabelle4[[#This Row],[byte]],Tabelle4[[#This Row],[bit]]))</f>
        <v>#VALUE!</v>
      </c>
      <c r="S1969" t="str">
        <f xml:space="preserve"> "." &amp; SUBSTITUTE(SUBSTITUTE(Tabelle4[[#This Row],[Spalte3]],"[",""),"]","")</f>
        <v>.</v>
      </c>
      <c r="U1969" t="str">
        <f>IF(Tabelle4[[#This Row],[Spalte5]]="BOOL","BOOL",
IF(Tabelle4[[#This Row],[Spalte5]]="DEZ+/-",
IF(P1970-Tabelle4[[#This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69" s="4" t="e">
        <f>IF(Tabelle4[[#This Row],[Spalte5]] = "BOOL","0.1",P1970-Tabelle4[[#This Row],[byte]])</f>
        <v>#VALUE!</v>
      </c>
    </row>
    <row r="1970" spans="15:22" x14ac:dyDescent="0.25">
      <c r="O1970" t="e">
        <f>MID(LEFT(Tabelle4[[#This Row],[Spalte4]],SEARCH(".",Tabelle4[[#This Row],[Spalte4]],1)-1),SEARCH("DB",Tabelle4[[#This Row],[Spalte4]],1),20)</f>
        <v>#VALUE!</v>
      </c>
      <c r="P197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0" s="2" t="str">
        <f>IF(ISNUMBER(SEARCH(".",RIGHT(Tabelle4[[#This Row],[Spalte4]],2),1)),RIGHT(Tabelle4[[#This Row],[Spalte4]],1),"")</f>
        <v/>
      </c>
      <c r="R1970" t="e">
        <f>_xlfn.TEXTJOIN(" ",FALSE,Tabelle4[[#This Row],[H]],_xlfn.TEXTJOIN(".",TRUE,Tabelle4[[#This Row],[byte]],Tabelle4[[#This Row],[bit]]))</f>
        <v>#VALUE!</v>
      </c>
      <c r="S1970" t="str">
        <f xml:space="preserve"> "." &amp; SUBSTITUTE(SUBSTITUTE(Tabelle4[[#This Row],[Spalte3]],"[",""),"]","")</f>
        <v>.</v>
      </c>
      <c r="U1970" t="str">
        <f>IF(Tabelle4[[#This Row],[Spalte5]]="BOOL","BOOL",
IF(Tabelle4[[#This Row],[Spalte5]]="DEZ+/-",
IF(P1971-Tabelle4[[#This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0" s="4" t="e">
        <f>IF(Tabelle4[[#This Row],[Spalte5]] = "BOOL","0.1",P1971-Tabelle4[[#This Row],[byte]])</f>
        <v>#VALUE!</v>
      </c>
    </row>
    <row r="1971" spans="15:22" x14ac:dyDescent="0.25">
      <c r="O1971" t="e">
        <f>MID(LEFT(Tabelle4[[#This Row],[Spalte4]],SEARCH(".",Tabelle4[[#This Row],[Spalte4]],1)-1),SEARCH("DB",Tabelle4[[#This Row],[Spalte4]],1),20)</f>
        <v>#VALUE!</v>
      </c>
      <c r="P197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1" s="2" t="str">
        <f>IF(ISNUMBER(SEARCH(".",RIGHT(Tabelle4[[#This Row],[Spalte4]],2),1)),RIGHT(Tabelle4[[#This Row],[Spalte4]],1),"")</f>
        <v/>
      </c>
      <c r="R1971" t="e">
        <f>_xlfn.TEXTJOIN(" ",FALSE,Tabelle4[[#This Row],[H]],_xlfn.TEXTJOIN(".",TRUE,Tabelle4[[#This Row],[byte]],Tabelle4[[#This Row],[bit]]))</f>
        <v>#VALUE!</v>
      </c>
      <c r="S1971" t="str">
        <f xml:space="preserve"> "." &amp; SUBSTITUTE(SUBSTITUTE(Tabelle4[[#This Row],[Spalte3]],"[",""),"]","")</f>
        <v>.</v>
      </c>
      <c r="U1971" t="str">
        <f>IF(Tabelle4[[#This Row],[Spalte5]]="BOOL","BOOL",
IF(Tabelle4[[#This Row],[Spalte5]]="DEZ+/-",
IF(P1972-Tabelle4[[#This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1" s="4" t="e">
        <f>IF(Tabelle4[[#This Row],[Spalte5]] = "BOOL","0.1",P1972-Tabelle4[[#This Row],[byte]])</f>
        <v>#VALUE!</v>
      </c>
    </row>
    <row r="1972" spans="15:22" x14ac:dyDescent="0.25">
      <c r="O1972" t="e">
        <f>MID(LEFT(Tabelle4[[#This Row],[Spalte4]],SEARCH(".",Tabelle4[[#This Row],[Spalte4]],1)-1),SEARCH("DB",Tabelle4[[#This Row],[Spalte4]],1),20)</f>
        <v>#VALUE!</v>
      </c>
      <c r="P197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2" s="2" t="str">
        <f>IF(ISNUMBER(SEARCH(".",RIGHT(Tabelle4[[#This Row],[Spalte4]],2),1)),RIGHT(Tabelle4[[#This Row],[Spalte4]],1),"")</f>
        <v/>
      </c>
      <c r="R1972" t="e">
        <f>_xlfn.TEXTJOIN(" ",FALSE,Tabelle4[[#This Row],[H]],_xlfn.TEXTJOIN(".",TRUE,Tabelle4[[#This Row],[byte]],Tabelle4[[#This Row],[bit]]))</f>
        <v>#VALUE!</v>
      </c>
      <c r="S1972" t="str">
        <f xml:space="preserve"> "." &amp; SUBSTITUTE(SUBSTITUTE(Tabelle4[[#This Row],[Spalte3]],"[",""),"]","")</f>
        <v>.</v>
      </c>
      <c r="U1972" t="str">
        <f>IF(Tabelle4[[#This Row],[Spalte5]]="BOOL","BOOL",
IF(Tabelle4[[#This Row],[Spalte5]]="DEZ+/-",
IF(P1973-Tabelle4[[#This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2" s="4" t="e">
        <f>IF(Tabelle4[[#This Row],[Spalte5]] = "BOOL","0.1",P1973-Tabelle4[[#This Row],[byte]])</f>
        <v>#VALUE!</v>
      </c>
    </row>
    <row r="1973" spans="15:22" x14ac:dyDescent="0.25">
      <c r="O1973" t="e">
        <f>MID(LEFT(Tabelle4[[#This Row],[Spalte4]],SEARCH(".",Tabelle4[[#This Row],[Spalte4]],1)-1),SEARCH("DB",Tabelle4[[#This Row],[Spalte4]],1),20)</f>
        <v>#VALUE!</v>
      </c>
      <c r="P197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3" s="2" t="str">
        <f>IF(ISNUMBER(SEARCH(".",RIGHT(Tabelle4[[#This Row],[Spalte4]],2),1)),RIGHT(Tabelle4[[#This Row],[Spalte4]],1),"")</f>
        <v/>
      </c>
      <c r="R1973" t="e">
        <f>_xlfn.TEXTJOIN(" ",FALSE,Tabelle4[[#This Row],[H]],_xlfn.TEXTJOIN(".",TRUE,Tabelle4[[#This Row],[byte]],Tabelle4[[#This Row],[bit]]))</f>
        <v>#VALUE!</v>
      </c>
      <c r="S1973" t="str">
        <f xml:space="preserve"> "." &amp; SUBSTITUTE(SUBSTITUTE(Tabelle4[[#This Row],[Spalte3]],"[",""),"]","")</f>
        <v>.</v>
      </c>
      <c r="U1973" t="str">
        <f>IF(Tabelle4[[#This Row],[Spalte5]]="BOOL","BOOL",
IF(Tabelle4[[#This Row],[Spalte5]]="DEZ+/-",
IF(P1974-Tabelle4[[#This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3" s="4" t="e">
        <f>IF(Tabelle4[[#This Row],[Spalte5]] = "BOOL","0.1",P1974-Tabelle4[[#This Row],[byte]])</f>
        <v>#VALUE!</v>
      </c>
    </row>
    <row r="1974" spans="15:22" x14ac:dyDescent="0.25">
      <c r="O1974" t="e">
        <f>MID(LEFT(Tabelle4[[#This Row],[Spalte4]],SEARCH(".",Tabelle4[[#This Row],[Spalte4]],1)-1),SEARCH("DB",Tabelle4[[#This Row],[Spalte4]],1),20)</f>
        <v>#VALUE!</v>
      </c>
      <c r="P197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4" s="2" t="str">
        <f>IF(ISNUMBER(SEARCH(".",RIGHT(Tabelle4[[#This Row],[Spalte4]],2),1)),RIGHT(Tabelle4[[#This Row],[Spalte4]],1),"")</f>
        <v/>
      </c>
      <c r="R1974" t="e">
        <f>_xlfn.TEXTJOIN(" ",FALSE,Tabelle4[[#This Row],[H]],_xlfn.TEXTJOIN(".",TRUE,Tabelle4[[#This Row],[byte]],Tabelle4[[#This Row],[bit]]))</f>
        <v>#VALUE!</v>
      </c>
      <c r="S1974" t="str">
        <f xml:space="preserve"> "." &amp; SUBSTITUTE(SUBSTITUTE(Tabelle4[[#This Row],[Spalte3]],"[",""),"]","")</f>
        <v>.</v>
      </c>
      <c r="U1974" t="str">
        <f>IF(Tabelle4[[#This Row],[Spalte5]]="BOOL","BOOL",
IF(Tabelle4[[#This Row],[Spalte5]]="DEZ+/-",
IF(P1975-Tabelle4[[#This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4" s="4" t="e">
        <f>IF(Tabelle4[[#This Row],[Spalte5]] = "BOOL","0.1",P1975-Tabelle4[[#This Row],[byte]])</f>
        <v>#VALUE!</v>
      </c>
    </row>
    <row r="1975" spans="15:22" x14ac:dyDescent="0.25">
      <c r="O1975" t="e">
        <f>MID(LEFT(Tabelle4[[#This Row],[Spalte4]],SEARCH(".",Tabelle4[[#This Row],[Spalte4]],1)-1),SEARCH("DB",Tabelle4[[#This Row],[Spalte4]],1),20)</f>
        <v>#VALUE!</v>
      </c>
      <c r="P197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5" s="2" t="str">
        <f>IF(ISNUMBER(SEARCH(".",RIGHT(Tabelle4[[#This Row],[Spalte4]],2),1)),RIGHT(Tabelle4[[#This Row],[Spalte4]],1),"")</f>
        <v/>
      </c>
      <c r="R1975" t="e">
        <f>_xlfn.TEXTJOIN(" ",FALSE,Tabelle4[[#This Row],[H]],_xlfn.TEXTJOIN(".",TRUE,Tabelle4[[#This Row],[byte]],Tabelle4[[#This Row],[bit]]))</f>
        <v>#VALUE!</v>
      </c>
      <c r="S1975" t="str">
        <f xml:space="preserve"> "." &amp; SUBSTITUTE(SUBSTITUTE(Tabelle4[[#This Row],[Spalte3]],"[",""),"]","")</f>
        <v>.</v>
      </c>
      <c r="U1975" t="str">
        <f>IF(Tabelle4[[#This Row],[Spalte5]]="BOOL","BOOL",
IF(Tabelle4[[#This Row],[Spalte5]]="DEZ+/-",
IF(P1976-Tabelle4[[#This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5" s="4" t="e">
        <f>IF(Tabelle4[[#This Row],[Spalte5]] = "BOOL","0.1",P1976-Tabelle4[[#This Row],[byte]])</f>
        <v>#VALUE!</v>
      </c>
    </row>
    <row r="1976" spans="15:22" x14ac:dyDescent="0.25">
      <c r="O1976" t="e">
        <f>MID(LEFT(Tabelle4[[#This Row],[Spalte4]],SEARCH(".",Tabelle4[[#This Row],[Spalte4]],1)-1),SEARCH("DB",Tabelle4[[#This Row],[Spalte4]],1),20)</f>
        <v>#VALUE!</v>
      </c>
      <c r="P197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6" s="2" t="str">
        <f>IF(ISNUMBER(SEARCH(".",RIGHT(Tabelle4[[#This Row],[Spalte4]],2),1)),RIGHT(Tabelle4[[#This Row],[Spalte4]],1),"")</f>
        <v/>
      </c>
      <c r="R1976" t="e">
        <f>_xlfn.TEXTJOIN(" ",FALSE,Tabelle4[[#This Row],[H]],_xlfn.TEXTJOIN(".",TRUE,Tabelle4[[#This Row],[byte]],Tabelle4[[#This Row],[bit]]))</f>
        <v>#VALUE!</v>
      </c>
      <c r="S1976" t="str">
        <f xml:space="preserve"> "." &amp; SUBSTITUTE(SUBSTITUTE(Tabelle4[[#This Row],[Spalte3]],"[",""),"]","")</f>
        <v>.</v>
      </c>
      <c r="U1976" t="str">
        <f>IF(Tabelle4[[#This Row],[Spalte5]]="BOOL","BOOL",
IF(Tabelle4[[#This Row],[Spalte5]]="DEZ+/-",
IF(P1977-Tabelle4[[#This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6" s="4" t="e">
        <f>IF(Tabelle4[[#This Row],[Spalte5]] = "BOOL","0.1",P1977-Tabelle4[[#This Row],[byte]])</f>
        <v>#VALUE!</v>
      </c>
    </row>
    <row r="1977" spans="15:22" x14ac:dyDescent="0.25">
      <c r="O1977" t="e">
        <f>MID(LEFT(Tabelle4[[#This Row],[Spalte4]],SEARCH(".",Tabelle4[[#This Row],[Spalte4]],1)-1),SEARCH("DB",Tabelle4[[#This Row],[Spalte4]],1),20)</f>
        <v>#VALUE!</v>
      </c>
      <c r="P197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7" s="2" t="str">
        <f>IF(ISNUMBER(SEARCH(".",RIGHT(Tabelle4[[#This Row],[Spalte4]],2),1)),RIGHT(Tabelle4[[#This Row],[Spalte4]],1),"")</f>
        <v/>
      </c>
      <c r="R1977" t="e">
        <f>_xlfn.TEXTJOIN(" ",FALSE,Tabelle4[[#This Row],[H]],_xlfn.TEXTJOIN(".",TRUE,Tabelle4[[#This Row],[byte]],Tabelle4[[#This Row],[bit]]))</f>
        <v>#VALUE!</v>
      </c>
      <c r="S1977" t="str">
        <f xml:space="preserve"> "." &amp; SUBSTITUTE(SUBSTITUTE(Tabelle4[[#This Row],[Spalte3]],"[",""),"]","")</f>
        <v>.</v>
      </c>
      <c r="U1977" t="str">
        <f>IF(Tabelle4[[#This Row],[Spalte5]]="BOOL","BOOL",
IF(Tabelle4[[#This Row],[Spalte5]]="DEZ+/-",
IF(P1978-Tabelle4[[#This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7" s="4" t="e">
        <f>IF(Tabelle4[[#This Row],[Spalte5]] = "BOOL","0.1",P1978-Tabelle4[[#This Row],[byte]])</f>
        <v>#VALUE!</v>
      </c>
    </row>
    <row r="1978" spans="15:22" x14ac:dyDescent="0.25">
      <c r="O1978" t="e">
        <f>MID(LEFT(Tabelle4[[#This Row],[Spalte4]],SEARCH(".",Tabelle4[[#This Row],[Spalte4]],1)-1),SEARCH("DB",Tabelle4[[#This Row],[Spalte4]],1),20)</f>
        <v>#VALUE!</v>
      </c>
      <c r="P197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8" s="2" t="str">
        <f>IF(ISNUMBER(SEARCH(".",RIGHT(Tabelle4[[#This Row],[Spalte4]],2),1)),RIGHT(Tabelle4[[#This Row],[Spalte4]],1),"")</f>
        <v/>
      </c>
      <c r="R1978" t="e">
        <f>_xlfn.TEXTJOIN(" ",FALSE,Tabelle4[[#This Row],[H]],_xlfn.TEXTJOIN(".",TRUE,Tabelle4[[#This Row],[byte]],Tabelle4[[#This Row],[bit]]))</f>
        <v>#VALUE!</v>
      </c>
      <c r="S1978" t="str">
        <f xml:space="preserve"> "." &amp; SUBSTITUTE(SUBSTITUTE(Tabelle4[[#This Row],[Spalte3]],"[",""),"]","")</f>
        <v>.</v>
      </c>
      <c r="U1978" t="str">
        <f>IF(Tabelle4[[#This Row],[Spalte5]]="BOOL","BOOL",
IF(Tabelle4[[#This Row],[Spalte5]]="DEZ+/-",
IF(P1979-Tabelle4[[#This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8" s="4" t="e">
        <f>IF(Tabelle4[[#This Row],[Spalte5]] = "BOOL","0.1",P1979-Tabelle4[[#This Row],[byte]])</f>
        <v>#VALUE!</v>
      </c>
    </row>
    <row r="1979" spans="15:22" x14ac:dyDescent="0.25">
      <c r="O1979" t="e">
        <f>MID(LEFT(Tabelle4[[#This Row],[Spalte4]],SEARCH(".",Tabelle4[[#This Row],[Spalte4]],1)-1),SEARCH("DB",Tabelle4[[#This Row],[Spalte4]],1),20)</f>
        <v>#VALUE!</v>
      </c>
      <c r="P197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79" s="2" t="str">
        <f>IF(ISNUMBER(SEARCH(".",RIGHT(Tabelle4[[#This Row],[Spalte4]],2),1)),RIGHT(Tabelle4[[#This Row],[Spalte4]],1),"")</f>
        <v/>
      </c>
      <c r="R1979" t="e">
        <f>_xlfn.TEXTJOIN(" ",FALSE,Tabelle4[[#This Row],[H]],_xlfn.TEXTJOIN(".",TRUE,Tabelle4[[#This Row],[byte]],Tabelle4[[#This Row],[bit]]))</f>
        <v>#VALUE!</v>
      </c>
      <c r="S1979" t="str">
        <f xml:space="preserve"> "." &amp; SUBSTITUTE(SUBSTITUTE(Tabelle4[[#This Row],[Spalte3]],"[",""),"]","")</f>
        <v>.</v>
      </c>
      <c r="U1979" t="str">
        <f>IF(Tabelle4[[#This Row],[Spalte5]]="BOOL","BOOL",
IF(Tabelle4[[#This Row],[Spalte5]]="DEZ+/-",
IF(P1980-Tabelle4[[#This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79" s="4" t="e">
        <f>IF(Tabelle4[[#This Row],[Spalte5]] = "BOOL","0.1",P1980-Tabelle4[[#This Row],[byte]])</f>
        <v>#VALUE!</v>
      </c>
    </row>
    <row r="1980" spans="15:22" x14ac:dyDescent="0.25">
      <c r="O1980" t="e">
        <f>MID(LEFT(Tabelle4[[#This Row],[Spalte4]],SEARCH(".",Tabelle4[[#This Row],[Spalte4]],1)-1),SEARCH("DB",Tabelle4[[#This Row],[Spalte4]],1),20)</f>
        <v>#VALUE!</v>
      </c>
      <c r="P198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0" s="2" t="str">
        <f>IF(ISNUMBER(SEARCH(".",RIGHT(Tabelle4[[#This Row],[Spalte4]],2),1)),RIGHT(Tabelle4[[#This Row],[Spalte4]],1),"")</f>
        <v/>
      </c>
      <c r="R1980" t="e">
        <f>_xlfn.TEXTJOIN(" ",FALSE,Tabelle4[[#This Row],[H]],_xlfn.TEXTJOIN(".",TRUE,Tabelle4[[#This Row],[byte]],Tabelle4[[#This Row],[bit]]))</f>
        <v>#VALUE!</v>
      </c>
      <c r="S1980" t="str">
        <f xml:space="preserve"> "." &amp; SUBSTITUTE(SUBSTITUTE(Tabelle4[[#This Row],[Spalte3]],"[",""),"]","")</f>
        <v>.</v>
      </c>
      <c r="U1980" t="str">
        <f>IF(Tabelle4[[#This Row],[Spalte5]]="BOOL","BOOL",
IF(Tabelle4[[#This Row],[Spalte5]]="DEZ+/-",
IF(P1981-Tabelle4[[#This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0" s="4" t="e">
        <f>IF(Tabelle4[[#This Row],[Spalte5]] = "BOOL","0.1",P1981-Tabelle4[[#This Row],[byte]])</f>
        <v>#VALUE!</v>
      </c>
    </row>
    <row r="1981" spans="15:22" x14ac:dyDescent="0.25">
      <c r="O1981" t="e">
        <f>MID(LEFT(Tabelle4[[#This Row],[Spalte4]],SEARCH(".",Tabelle4[[#This Row],[Spalte4]],1)-1),SEARCH("DB",Tabelle4[[#This Row],[Spalte4]],1),20)</f>
        <v>#VALUE!</v>
      </c>
      <c r="P198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1" s="2" t="str">
        <f>IF(ISNUMBER(SEARCH(".",RIGHT(Tabelle4[[#This Row],[Spalte4]],2),1)),RIGHT(Tabelle4[[#This Row],[Spalte4]],1),"")</f>
        <v/>
      </c>
      <c r="R1981" t="e">
        <f>_xlfn.TEXTJOIN(" ",FALSE,Tabelle4[[#This Row],[H]],_xlfn.TEXTJOIN(".",TRUE,Tabelle4[[#This Row],[byte]],Tabelle4[[#This Row],[bit]]))</f>
        <v>#VALUE!</v>
      </c>
      <c r="S1981" t="str">
        <f xml:space="preserve"> "." &amp; SUBSTITUTE(SUBSTITUTE(Tabelle4[[#This Row],[Spalte3]],"[",""),"]","")</f>
        <v>.</v>
      </c>
      <c r="U1981" t="str">
        <f>IF(Tabelle4[[#This Row],[Spalte5]]="BOOL","BOOL",
IF(Tabelle4[[#This Row],[Spalte5]]="DEZ+/-",
IF(P1982-Tabelle4[[#This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1" s="4" t="e">
        <f>IF(Tabelle4[[#This Row],[Spalte5]] = "BOOL","0.1",P1982-Tabelle4[[#This Row],[byte]])</f>
        <v>#VALUE!</v>
      </c>
    </row>
    <row r="1982" spans="15:22" x14ac:dyDescent="0.25">
      <c r="O1982" t="e">
        <f>MID(LEFT(Tabelle4[[#This Row],[Spalte4]],SEARCH(".",Tabelle4[[#This Row],[Spalte4]],1)-1),SEARCH("DB",Tabelle4[[#This Row],[Spalte4]],1),20)</f>
        <v>#VALUE!</v>
      </c>
      <c r="P198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2" s="2" t="str">
        <f>IF(ISNUMBER(SEARCH(".",RIGHT(Tabelle4[[#This Row],[Spalte4]],2),1)),RIGHT(Tabelle4[[#This Row],[Spalte4]],1),"")</f>
        <v/>
      </c>
      <c r="R1982" t="e">
        <f>_xlfn.TEXTJOIN(" ",FALSE,Tabelle4[[#This Row],[H]],_xlfn.TEXTJOIN(".",TRUE,Tabelle4[[#This Row],[byte]],Tabelle4[[#This Row],[bit]]))</f>
        <v>#VALUE!</v>
      </c>
      <c r="S1982" t="str">
        <f xml:space="preserve"> "." &amp; SUBSTITUTE(SUBSTITUTE(Tabelle4[[#This Row],[Spalte3]],"[",""),"]","")</f>
        <v>.</v>
      </c>
      <c r="U1982" t="str">
        <f>IF(Tabelle4[[#This Row],[Spalte5]]="BOOL","BOOL",
IF(Tabelle4[[#This Row],[Spalte5]]="DEZ+/-",
IF(P1983-Tabelle4[[#This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2" s="4" t="e">
        <f>IF(Tabelle4[[#This Row],[Spalte5]] = "BOOL","0.1",P1983-Tabelle4[[#This Row],[byte]])</f>
        <v>#VALUE!</v>
      </c>
    </row>
    <row r="1983" spans="15:22" x14ac:dyDescent="0.25">
      <c r="O1983" t="e">
        <f>MID(LEFT(Tabelle4[[#This Row],[Spalte4]],SEARCH(".",Tabelle4[[#This Row],[Spalte4]],1)-1),SEARCH("DB",Tabelle4[[#This Row],[Spalte4]],1),20)</f>
        <v>#VALUE!</v>
      </c>
      <c r="P198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3" s="2" t="str">
        <f>IF(ISNUMBER(SEARCH(".",RIGHT(Tabelle4[[#This Row],[Spalte4]],2),1)),RIGHT(Tabelle4[[#This Row],[Spalte4]],1),"")</f>
        <v/>
      </c>
      <c r="R1983" t="e">
        <f>_xlfn.TEXTJOIN(" ",FALSE,Tabelle4[[#This Row],[H]],_xlfn.TEXTJOIN(".",TRUE,Tabelle4[[#This Row],[byte]],Tabelle4[[#This Row],[bit]]))</f>
        <v>#VALUE!</v>
      </c>
      <c r="S1983" t="str">
        <f xml:space="preserve"> "." &amp; SUBSTITUTE(SUBSTITUTE(Tabelle4[[#This Row],[Spalte3]],"[",""),"]","")</f>
        <v>.</v>
      </c>
      <c r="U1983" t="str">
        <f>IF(Tabelle4[[#This Row],[Spalte5]]="BOOL","BOOL",
IF(Tabelle4[[#This Row],[Spalte5]]="DEZ+/-",
IF(P1984-Tabelle4[[#This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3" s="4" t="e">
        <f>IF(Tabelle4[[#This Row],[Spalte5]] = "BOOL","0.1",P1984-Tabelle4[[#This Row],[byte]])</f>
        <v>#VALUE!</v>
      </c>
    </row>
    <row r="1984" spans="15:22" x14ac:dyDescent="0.25">
      <c r="O1984" t="e">
        <f>MID(LEFT(Tabelle4[[#This Row],[Spalte4]],SEARCH(".",Tabelle4[[#This Row],[Spalte4]],1)-1),SEARCH("DB",Tabelle4[[#This Row],[Spalte4]],1),20)</f>
        <v>#VALUE!</v>
      </c>
      <c r="P198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4" s="2" t="str">
        <f>IF(ISNUMBER(SEARCH(".",RIGHT(Tabelle4[[#This Row],[Spalte4]],2),1)),RIGHT(Tabelle4[[#This Row],[Spalte4]],1),"")</f>
        <v/>
      </c>
      <c r="R1984" t="e">
        <f>_xlfn.TEXTJOIN(" ",FALSE,Tabelle4[[#This Row],[H]],_xlfn.TEXTJOIN(".",TRUE,Tabelle4[[#This Row],[byte]],Tabelle4[[#This Row],[bit]]))</f>
        <v>#VALUE!</v>
      </c>
      <c r="S1984" t="str">
        <f xml:space="preserve"> "." &amp; SUBSTITUTE(SUBSTITUTE(Tabelle4[[#This Row],[Spalte3]],"[",""),"]","")</f>
        <v>.</v>
      </c>
      <c r="U1984" t="str">
        <f>IF(Tabelle4[[#This Row],[Spalte5]]="BOOL","BOOL",
IF(Tabelle4[[#This Row],[Spalte5]]="DEZ+/-",
IF(P1985-Tabelle4[[#This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4" s="4" t="e">
        <f>IF(Tabelle4[[#This Row],[Spalte5]] = "BOOL","0.1",P1985-Tabelle4[[#This Row],[byte]])</f>
        <v>#VALUE!</v>
      </c>
    </row>
    <row r="1985" spans="15:22" x14ac:dyDescent="0.25">
      <c r="O1985" t="e">
        <f>MID(LEFT(Tabelle4[[#This Row],[Spalte4]],SEARCH(".",Tabelle4[[#This Row],[Spalte4]],1)-1),SEARCH("DB",Tabelle4[[#This Row],[Spalte4]],1),20)</f>
        <v>#VALUE!</v>
      </c>
      <c r="P198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5" s="2" t="str">
        <f>IF(ISNUMBER(SEARCH(".",RIGHT(Tabelle4[[#This Row],[Spalte4]],2),1)),RIGHT(Tabelle4[[#This Row],[Spalte4]],1),"")</f>
        <v/>
      </c>
      <c r="R1985" t="e">
        <f>_xlfn.TEXTJOIN(" ",FALSE,Tabelle4[[#This Row],[H]],_xlfn.TEXTJOIN(".",TRUE,Tabelle4[[#This Row],[byte]],Tabelle4[[#This Row],[bit]]))</f>
        <v>#VALUE!</v>
      </c>
      <c r="S1985" t="str">
        <f xml:space="preserve"> "." &amp; SUBSTITUTE(SUBSTITUTE(Tabelle4[[#This Row],[Spalte3]],"[",""),"]","")</f>
        <v>.</v>
      </c>
      <c r="U1985" t="str">
        <f>IF(Tabelle4[[#This Row],[Spalte5]]="BOOL","BOOL",
IF(Tabelle4[[#This Row],[Spalte5]]="DEZ+/-",
IF(P1986-Tabelle4[[#This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5" s="4" t="e">
        <f>IF(Tabelle4[[#This Row],[Spalte5]] = "BOOL","0.1",P1986-Tabelle4[[#This Row],[byte]])</f>
        <v>#VALUE!</v>
      </c>
    </row>
    <row r="1986" spans="15:22" x14ac:dyDescent="0.25">
      <c r="O1986" t="e">
        <f>MID(LEFT(Tabelle4[[#This Row],[Spalte4]],SEARCH(".",Tabelle4[[#This Row],[Spalte4]],1)-1),SEARCH("DB",Tabelle4[[#This Row],[Spalte4]],1),20)</f>
        <v>#VALUE!</v>
      </c>
      <c r="P198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6" s="2" t="str">
        <f>IF(ISNUMBER(SEARCH(".",RIGHT(Tabelle4[[#This Row],[Spalte4]],2),1)),RIGHT(Tabelle4[[#This Row],[Spalte4]],1),"")</f>
        <v/>
      </c>
      <c r="R1986" t="e">
        <f>_xlfn.TEXTJOIN(" ",FALSE,Tabelle4[[#This Row],[H]],_xlfn.TEXTJOIN(".",TRUE,Tabelle4[[#This Row],[byte]],Tabelle4[[#This Row],[bit]]))</f>
        <v>#VALUE!</v>
      </c>
      <c r="S1986" t="str">
        <f xml:space="preserve"> "." &amp; SUBSTITUTE(SUBSTITUTE(Tabelle4[[#This Row],[Spalte3]],"[",""),"]","")</f>
        <v>.</v>
      </c>
      <c r="U1986" t="str">
        <f>IF(Tabelle4[[#This Row],[Spalte5]]="BOOL","BOOL",
IF(Tabelle4[[#This Row],[Spalte5]]="DEZ+/-",
IF(P1987-Tabelle4[[#This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6" s="4" t="e">
        <f>IF(Tabelle4[[#This Row],[Spalte5]] = "BOOL","0.1",P1987-Tabelle4[[#This Row],[byte]])</f>
        <v>#VALUE!</v>
      </c>
    </row>
    <row r="1987" spans="15:22" x14ac:dyDescent="0.25">
      <c r="O1987" t="e">
        <f>MID(LEFT(Tabelle4[[#This Row],[Spalte4]],SEARCH(".",Tabelle4[[#This Row],[Spalte4]],1)-1),SEARCH("DB",Tabelle4[[#This Row],[Spalte4]],1),20)</f>
        <v>#VALUE!</v>
      </c>
      <c r="P198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7" s="2" t="str">
        <f>IF(ISNUMBER(SEARCH(".",RIGHT(Tabelle4[[#This Row],[Spalte4]],2),1)),RIGHT(Tabelle4[[#This Row],[Spalte4]],1),"")</f>
        <v/>
      </c>
      <c r="R1987" t="e">
        <f>_xlfn.TEXTJOIN(" ",FALSE,Tabelle4[[#This Row],[H]],_xlfn.TEXTJOIN(".",TRUE,Tabelle4[[#This Row],[byte]],Tabelle4[[#This Row],[bit]]))</f>
        <v>#VALUE!</v>
      </c>
      <c r="S1987" t="str">
        <f xml:space="preserve"> "." &amp; SUBSTITUTE(SUBSTITUTE(Tabelle4[[#This Row],[Spalte3]],"[",""),"]","")</f>
        <v>.</v>
      </c>
      <c r="U1987" t="str">
        <f>IF(Tabelle4[[#This Row],[Spalte5]]="BOOL","BOOL",
IF(Tabelle4[[#This Row],[Spalte5]]="DEZ+/-",
IF(P1988-Tabelle4[[#This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7" s="4" t="e">
        <f>IF(Tabelle4[[#This Row],[Spalte5]] = "BOOL","0.1",P1988-Tabelle4[[#This Row],[byte]])</f>
        <v>#VALUE!</v>
      </c>
    </row>
    <row r="1988" spans="15:22" x14ac:dyDescent="0.25">
      <c r="O1988" t="e">
        <f>MID(LEFT(Tabelle4[[#This Row],[Spalte4]],SEARCH(".",Tabelle4[[#This Row],[Spalte4]],1)-1),SEARCH("DB",Tabelle4[[#This Row],[Spalte4]],1),20)</f>
        <v>#VALUE!</v>
      </c>
      <c r="P198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8" s="2" t="str">
        <f>IF(ISNUMBER(SEARCH(".",RIGHT(Tabelle4[[#This Row],[Spalte4]],2),1)),RIGHT(Tabelle4[[#This Row],[Spalte4]],1),"")</f>
        <v/>
      </c>
      <c r="R1988" t="e">
        <f>_xlfn.TEXTJOIN(" ",FALSE,Tabelle4[[#This Row],[H]],_xlfn.TEXTJOIN(".",TRUE,Tabelle4[[#This Row],[byte]],Tabelle4[[#This Row],[bit]]))</f>
        <v>#VALUE!</v>
      </c>
      <c r="S1988" t="str">
        <f xml:space="preserve"> "." &amp; SUBSTITUTE(SUBSTITUTE(Tabelle4[[#This Row],[Spalte3]],"[",""),"]","")</f>
        <v>.</v>
      </c>
      <c r="U1988" t="str">
        <f>IF(Tabelle4[[#This Row],[Spalte5]]="BOOL","BOOL",
IF(Tabelle4[[#This Row],[Spalte5]]="DEZ+/-",
IF(P1989-Tabelle4[[#This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8" s="4" t="e">
        <f>IF(Tabelle4[[#This Row],[Spalte5]] = "BOOL","0.1",P1989-Tabelle4[[#This Row],[byte]])</f>
        <v>#VALUE!</v>
      </c>
    </row>
    <row r="1989" spans="15:22" x14ac:dyDescent="0.25">
      <c r="O1989" t="e">
        <f>MID(LEFT(Tabelle4[[#This Row],[Spalte4]],SEARCH(".",Tabelle4[[#This Row],[Spalte4]],1)-1),SEARCH("DB",Tabelle4[[#This Row],[Spalte4]],1),20)</f>
        <v>#VALUE!</v>
      </c>
      <c r="P198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89" s="2" t="str">
        <f>IF(ISNUMBER(SEARCH(".",RIGHT(Tabelle4[[#This Row],[Spalte4]],2),1)),RIGHT(Tabelle4[[#This Row],[Spalte4]],1),"")</f>
        <v/>
      </c>
      <c r="R1989" t="e">
        <f>_xlfn.TEXTJOIN(" ",FALSE,Tabelle4[[#This Row],[H]],_xlfn.TEXTJOIN(".",TRUE,Tabelle4[[#This Row],[byte]],Tabelle4[[#This Row],[bit]]))</f>
        <v>#VALUE!</v>
      </c>
      <c r="S1989" t="str">
        <f xml:space="preserve"> "." &amp; SUBSTITUTE(SUBSTITUTE(Tabelle4[[#This Row],[Spalte3]],"[",""),"]","")</f>
        <v>.</v>
      </c>
      <c r="U1989" t="str">
        <f>IF(Tabelle4[[#This Row],[Spalte5]]="BOOL","BOOL",
IF(Tabelle4[[#This Row],[Spalte5]]="DEZ+/-",
IF(P1990-Tabelle4[[#This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89" s="4" t="e">
        <f>IF(Tabelle4[[#This Row],[Spalte5]] = "BOOL","0.1",P1990-Tabelle4[[#This Row],[byte]])</f>
        <v>#VALUE!</v>
      </c>
    </row>
    <row r="1990" spans="15:22" x14ac:dyDescent="0.25">
      <c r="O1990" t="e">
        <f>MID(LEFT(Tabelle4[[#This Row],[Spalte4]],SEARCH(".",Tabelle4[[#This Row],[Spalte4]],1)-1),SEARCH("DB",Tabelle4[[#This Row],[Spalte4]],1),20)</f>
        <v>#VALUE!</v>
      </c>
      <c r="P199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0" s="2" t="str">
        <f>IF(ISNUMBER(SEARCH(".",RIGHT(Tabelle4[[#This Row],[Spalte4]],2),1)),RIGHT(Tabelle4[[#This Row],[Spalte4]],1),"")</f>
        <v/>
      </c>
      <c r="R1990" t="e">
        <f>_xlfn.TEXTJOIN(" ",FALSE,Tabelle4[[#This Row],[H]],_xlfn.TEXTJOIN(".",TRUE,Tabelle4[[#This Row],[byte]],Tabelle4[[#This Row],[bit]]))</f>
        <v>#VALUE!</v>
      </c>
      <c r="S1990" t="str">
        <f xml:space="preserve"> "." &amp; SUBSTITUTE(SUBSTITUTE(Tabelle4[[#This Row],[Spalte3]],"[",""),"]","")</f>
        <v>.</v>
      </c>
      <c r="U1990" t="str">
        <f>IF(Tabelle4[[#This Row],[Spalte5]]="BOOL","BOOL",
IF(Tabelle4[[#This Row],[Spalte5]]="DEZ+/-",
IF(P1991-Tabelle4[[#This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0" s="4" t="e">
        <f>IF(Tabelle4[[#This Row],[Spalte5]] = "BOOL","0.1",P1991-Tabelle4[[#This Row],[byte]])</f>
        <v>#VALUE!</v>
      </c>
    </row>
    <row r="1991" spans="15:22" x14ac:dyDescent="0.25">
      <c r="O1991" t="e">
        <f>MID(LEFT(Tabelle4[[#This Row],[Spalte4]],SEARCH(".",Tabelle4[[#This Row],[Spalte4]],1)-1),SEARCH("DB",Tabelle4[[#This Row],[Spalte4]],1),20)</f>
        <v>#VALUE!</v>
      </c>
      <c r="P199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1" s="2" t="str">
        <f>IF(ISNUMBER(SEARCH(".",RIGHT(Tabelle4[[#This Row],[Spalte4]],2),1)),RIGHT(Tabelle4[[#This Row],[Spalte4]],1),"")</f>
        <v/>
      </c>
      <c r="R1991" t="e">
        <f>_xlfn.TEXTJOIN(" ",FALSE,Tabelle4[[#This Row],[H]],_xlfn.TEXTJOIN(".",TRUE,Tabelle4[[#This Row],[byte]],Tabelle4[[#This Row],[bit]]))</f>
        <v>#VALUE!</v>
      </c>
      <c r="S1991" t="str">
        <f xml:space="preserve"> "." &amp; SUBSTITUTE(SUBSTITUTE(Tabelle4[[#This Row],[Spalte3]],"[",""),"]","")</f>
        <v>.</v>
      </c>
      <c r="U1991" t="str">
        <f>IF(Tabelle4[[#This Row],[Spalte5]]="BOOL","BOOL",
IF(Tabelle4[[#This Row],[Spalte5]]="DEZ+/-",
IF(P1992-Tabelle4[[#This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1" s="4" t="e">
        <f>IF(Tabelle4[[#This Row],[Spalte5]] = "BOOL","0.1",P1992-Tabelle4[[#This Row],[byte]])</f>
        <v>#VALUE!</v>
      </c>
    </row>
    <row r="1992" spans="15:22" x14ac:dyDescent="0.25">
      <c r="O1992" t="e">
        <f>MID(LEFT(Tabelle4[[#This Row],[Spalte4]],SEARCH(".",Tabelle4[[#This Row],[Spalte4]],1)-1),SEARCH("DB",Tabelle4[[#This Row],[Spalte4]],1),20)</f>
        <v>#VALUE!</v>
      </c>
      <c r="P199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2" s="2" t="str">
        <f>IF(ISNUMBER(SEARCH(".",RIGHT(Tabelle4[[#This Row],[Spalte4]],2),1)),RIGHT(Tabelle4[[#This Row],[Spalte4]],1),"")</f>
        <v/>
      </c>
      <c r="R1992" t="e">
        <f>_xlfn.TEXTJOIN(" ",FALSE,Tabelle4[[#This Row],[H]],_xlfn.TEXTJOIN(".",TRUE,Tabelle4[[#This Row],[byte]],Tabelle4[[#This Row],[bit]]))</f>
        <v>#VALUE!</v>
      </c>
      <c r="S1992" t="str">
        <f xml:space="preserve"> "." &amp; SUBSTITUTE(SUBSTITUTE(Tabelle4[[#This Row],[Spalte3]],"[",""),"]","")</f>
        <v>.</v>
      </c>
      <c r="U1992" t="str">
        <f>IF(Tabelle4[[#This Row],[Spalte5]]="BOOL","BOOL",
IF(Tabelle4[[#This Row],[Spalte5]]="DEZ+/-",
IF(P1993-Tabelle4[[#This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2" s="4" t="e">
        <f>IF(Tabelle4[[#This Row],[Spalte5]] = "BOOL","0.1",P1993-Tabelle4[[#This Row],[byte]])</f>
        <v>#VALUE!</v>
      </c>
    </row>
    <row r="1993" spans="15:22" x14ac:dyDescent="0.25">
      <c r="O1993" t="e">
        <f>MID(LEFT(Tabelle4[[#This Row],[Spalte4]],SEARCH(".",Tabelle4[[#This Row],[Spalte4]],1)-1),SEARCH("DB",Tabelle4[[#This Row],[Spalte4]],1),20)</f>
        <v>#VALUE!</v>
      </c>
      <c r="P199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3" s="2" t="str">
        <f>IF(ISNUMBER(SEARCH(".",RIGHT(Tabelle4[[#This Row],[Spalte4]],2),1)),RIGHT(Tabelle4[[#This Row],[Spalte4]],1),"")</f>
        <v/>
      </c>
      <c r="R1993" t="e">
        <f>_xlfn.TEXTJOIN(" ",FALSE,Tabelle4[[#This Row],[H]],_xlfn.TEXTJOIN(".",TRUE,Tabelle4[[#This Row],[byte]],Tabelle4[[#This Row],[bit]]))</f>
        <v>#VALUE!</v>
      </c>
      <c r="S1993" t="str">
        <f xml:space="preserve"> "." &amp; SUBSTITUTE(SUBSTITUTE(Tabelle4[[#This Row],[Spalte3]],"[",""),"]","")</f>
        <v>.</v>
      </c>
      <c r="U1993" t="str">
        <f>IF(Tabelle4[[#This Row],[Spalte5]]="BOOL","BOOL",
IF(Tabelle4[[#This Row],[Spalte5]]="DEZ+/-",
IF(P1994-Tabelle4[[#This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3" s="4" t="e">
        <f>IF(Tabelle4[[#This Row],[Spalte5]] = "BOOL","0.1",P1994-Tabelle4[[#This Row],[byte]])</f>
        <v>#VALUE!</v>
      </c>
    </row>
    <row r="1994" spans="15:22" x14ac:dyDescent="0.25">
      <c r="O1994" t="e">
        <f>MID(LEFT(Tabelle4[[#This Row],[Spalte4]],SEARCH(".",Tabelle4[[#This Row],[Spalte4]],1)-1),SEARCH("DB",Tabelle4[[#This Row],[Spalte4]],1),20)</f>
        <v>#VALUE!</v>
      </c>
      <c r="P199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4" s="2" t="str">
        <f>IF(ISNUMBER(SEARCH(".",RIGHT(Tabelle4[[#This Row],[Spalte4]],2),1)),RIGHT(Tabelle4[[#This Row],[Spalte4]],1),"")</f>
        <v/>
      </c>
      <c r="R1994" t="e">
        <f>_xlfn.TEXTJOIN(" ",FALSE,Tabelle4[[#This Row],[H]],_xlfn.TEXTJOIN(".",TRUE,Tabelle4[[#This Row],[byte]],Tabelle4[[#This Row],[bit]]))</f>
        <v>#VALUE!</v>
      </c>
      <c r="S1994" t="str">
        <f xml:space="preserve"> "." &amp; SUBSTITUTE(SUBSTITUTE(Tabelle4[[#This Row],[Spalte3]],"[",""),"]","")</f>
        <v>.</v>
      </c>
      <c r="U1994" t="str">
        <f>IF(Tabelle4[[#This Row],[Spalte5]]="BOOL","BOOL",
IF(Tabelle4[[#This Row],[Spalte5]]="DEZ+/-",
IF(P1995-Tabelle4[[#This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4" s="4" t="e">
        <f>IF(Tabelle4[[#This Row],[Spalte5]] = "BOOL","0.1",P1995-Tabelle4[[#This Row],[byte]])</f>
        <v>#VALUE!</v>
      </c>
    </row>
    <row r="1995" spans="15:22" x14ac:dyDescent="0.25">
      <c r="O1995" t="e">
        <f>MID(LEFT(Tabelle4[[#This Row],[Spalte4]],SEARCH(".",Tabelle4[[#This Row],[Spalte4]],1)-1),SEARCH("DB",Tabelle4[[#This Row],[Spalte4]],1),20)</f>
        <v>#VALUE!</v>
      </c>
      <c r="P199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5" s="2" t="str">
        <f>IF(ISNUMBER(SEARCH(".",RIGHT(Tabelle4[[#This Row],[Spalte4]],2),1)),RIGHT(Tabelle4[[#This Row],[Spalte4]],1),"")</f>
        <v/>
      </c>
      <c r="R1995" t="e">
        <f>_xlfn.TEXTJOIN(" ",FALSE,Tabelle4[[#This Row],[H]],_xlfn.TEXTJOIN(".",TRUE,Tabelle4[[#This Row],[byte]],Tabelle4[[#This Row],[bit]]))</f>
        <v>#VALUE!</v>
      </c>
      <c r="S1995" t="str">
        <f xml:space="preserve"> "." &amp; SUBSTITUTE(SUBSTITUTE(Tabelle4[[#This Row],[Spalte3]],"[",""),"]","")</f>
        <v>.</v>
      </c>
      <c r="U1995" t="str">
        <f>IF(Tabelle4[[#This Row],[Spalte5]]="BOOL","BOOL",
IF(Tabelle4[[#This Row],[Spalte5]]="DEZ+/-",
IF(P1996-Tabelle4[[#This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5" s="4" t="e">
        <f>IF(Tabelle4[[#This Row],[Spalte5]] = "BOOL","0.1",P1996-Tabelle4[[#This Row],[byte]])</f>
        <v>#VALUE!</v>
      </c>
    </row>
    <row r="1996" spans="15:22" x14ac:dyDescent="0.25">
      <c r="O1996" t="e">
        <f>MID(LEFT(Tabelle4[[#This Row],[Spalte4]],SEARCH(".",Tabelle4[[#This Row],[Spalte4]],1)-1),SEARCH("DB",Tabelle4[[#This Row],[Spalte4]],1),20)</f>
        <v>#VALUE!</v>
      </c>
      <c r="P199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6" s="2" t="str">
        <f>IF(ISNUMBER(SEARCH(".",RIGHT(Tabelle4[[#This Row],[Spalte4]],2),1)),RIGHT(Tabelle4[[#This Row],[Spalte4]],1),"")</f>
        <v/>
      </c>
      <c r="R1996" t="e">
        <f>_xlfn.TEXTJOIN(" ",FALSE,Tabelle4[[#This Row],[H]],_xlfn.TEXTJOIN(".",TRUE,Tabelle4[[#This Row],[byte]],Tabelle4[[#This Row],[bit]]))</f>
        <v>#VALUE!</v>
      </c>
      <c r="S1996" t="str">
        <f xml:space="preserve"> "." &amp; SUBSTITUTE(SUBSTITUTE(Tabelle4[[#This Row],[Spalte3]],"[",""),"]","")</f>
        <v>.</v>
      </c>
      <c r="U1996" t="str">
        <f>IF(Tabelle4[[#This Row],[Spalte5]]="BOOL","BOOL",
IF(Tabelle4[[#This Row],[Spalte5]]="DEZ+/-",
IF(P1997-Tabelle4[[#This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6" s="4" t="e">
        <f>IF(Tabelle4[[#This Row],[Spalte5]] = "BOOL","0.1",P1997-Tabelle4[[#This Row],[byte]])</f>
        <v>#VALUE!</v>
      </c>
    </row>
    <row r="1997" spans="15:22" x14ac:dyDescent="0.25">
      <c r="O1997" t="e">
        <f>MID(LEFT(Tabelle4[[#This Row],[Spalte4]],SEARCH(".",Tabelle4[[#This Row],[Spalte4]],1)-1),SEARCH("DB",Tabelle4[[#This Row],[Spalte4]],1),20)</f>
        <v>#VALUE!</v>
      </c>
      <c r="P199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7" s="2" t="str">
        <f>IF(ISNUMBER(SEARCH(".",RIGHT(Tabelle4[[#This Row],[Spalte4]],2),1)),RIGHT(Tabelle4[[#This Row],[Spalte4]],1),"")</f>
        <v/>
      </c>
      <c r="R1997" t="e">
        <f>_xlfn.TEXTJOIN(" ",FALSE,Tabelle4[[#This Row],[H]],_xlfn.TEXTJOIN(".",TRUE,Tabelle4[[#This Row],[byte]],Tabelle4[[#This Row],[bit]]))</f>
        <v>#VALUE!</v>
      </c>
      <c r="S1997" t="str">
        <f xml:space="preserve"> "." &amp; SUBSTITUTE(SUBSTITUTE(Tabelle4[[#This Row],[Spalte3]],"[",""),"]","")</f>
        <v>.</v>
      </c>
      <c r="U1997" t="str">
        <f>IF(Tabelle4[[#This Row],[Spalte5]]="BOOL","BOOL",
IF(Tabelle4[[#This Row],[Spalte5]]="DEZ+/-",
IF(P1998-Tabelle4[[#This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7" s="4" t="e">
        <f>IF(Tabelle4[[#This Row],[Spalte5]] = "BOOL","0.1",P1998-Tabelle4[[#This Row],[byte]])</f>
        <v>#VALUE!</v>
      </c>
    </row>
    <row r="1998" spans="15:22" x14ac:dyDescent="0.25">
      <c r="O1998" t="e">
        <f>MID(LEFT(Tabelle4[[#This Row],[Spalte4]],SEARCH(".",Tabelle4[[#This Row],[Spalte4]],1)-1),SEARCH("DB",Tabelle4[[#This Row],[Spalte4]],1),20)</f>
        <v>#VALUE!</v>
      </c>
      <c r="P199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8" s="2" t="str">
        <f>IF(ISNUMBER(SEARCH(".",RIGHT(Tabelle4[[#This Row],[Spalte4]],2),1)),RIGHT(Tabelle4[[#This Row],[Spalte4]],1),"")</f>
        <v/>
      </c>
      <c r="R1998" t="e">
        <f>_xlfn.TEXTJOIN(" ",FALSE,Tabelle4[[#This Row],[H]],_xlfn.TEXTJOIN(".",TRUE,Tabelle4[[#This Row],[byte]],Tabelle4[[#This Row],[bit]]))</f>
        <v>#VALUE!</v>
      </c>
      <c r="S1998" t="str">
        <f xml:space="preserve"> "." &amp; SUBSTITUTE(SUBSTITUTE(Tabelle4[[#This Row],[Spalte3]],"[",""),"]","")</f>
        <v>.</v>
      </c>
      <c r="U1998" t="str">
        <f>IF(Tabelle4[[#This Row],[Spalte5]]="BOOL","BOOL",
IF(Tabelle4[[#This Row],[Spalte5]]="DEZ+/-",
IF(P1999-Tabelle4[[#This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8" s="4" t="e">
        <f>IF(Tabelle4[[#This Row],[Spalte5]] = "BOOL","0.1",P1999-Tabelle4[[#This Row],[byte]])</f>
        <v>#VALUE!</v>
      </c>
    </row>
    <row r="1999" spans="15:22" x14ac:dyDescent="0.25">
      <c r="O1999" t="e">
        <f>MID(LEFT(Tabelle4[[#This Row],[Spalte4]],SEARCH(".",Tabelle4[[#This Row],[Spalte4]],1)-1),SEARCH("DB",Tabelle4[[#This Row],[Spalte4]],1),20)</f>
        <v>#VALUE!</v>
      </c>
      <c r="P199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1999" s="2" t="str">
        <f>IF(ISNUMBER(SEARCH(".",RIGHT(Tabelle4[[#This Row],[Spalte4]],2),1)),RIGHT(Tabelle4[[#This Row],[Spalte4]],1),"")</f>
        <v/>
      </c>
      <c r="R1999" t="e">
        <f>_xlfn.TEXTJOIN(" ",FALSE,Tabelle4[[#This Row],[H]],_xlfn.TEXTJOIN(".",TRUE,Tabelle4[[#This Row],[byte]],Tabelle4[[#This Row],[bit]]))</f>
        <v>#VALUE!</v>
      </c>
      <c r="S1999" t="str">
        <f xml:space="preserve"> "." &amp; SUBSTITUTE(SUBSTITUTE(Tabelle4[[#This Row],[Spalte3]],"[",""),"]","")</f>
        <v>.</v>
      </c>
      <c r="U1999" t="str">
        <f>IF(Tabelle4[[#This Row],[Spalte5]]="BOOL","BOOL",
IF(Tabelle4[[#This Row],[Spalte5]]="DEZ+/-",
IF(P2000-Tabelle4[[#This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1999" s="4" t="e">
        <f>IF(Tabelle4[[#This Row],[Spalte5]] = "BOOL","0.1",P2000-Tabelle4[[#This Row],[byte]])</f>
        <v>#VALUE!</v>
      </c>
    </row>
    <row r="2000" spans="15:22" x14ac:dyDescent="0.25">
      <c r="O2000" t="e">
        <f>MID(LEFT(Tabelle4[[#This Row],[Spalte4]],SEARCH(".",Tabelle4[[#This Row],[Spalte4]],1)-1),SEARCH("DB",Tabelle4[[#This Row],[Spalte4]],1),20)</f>
        <v>#VALUE!</v>
      </c>
      <c r="P200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0" s="2" t="str">
        <f>IF(ISNUMBER(SEARCH(".",RIGHT(Tabelle4[[#This Row],[Spalte4]],2),1)),RIGHT(Tabelle4[[#This Row],[Spalte4]],1),"")</f>
        <v/>
      </c>
      <c r="R2000" t="e">
        <f>_xlfn.TEXTJOIN(" ",FALSE,Tabelle4[[#This Row],[H]],_xlfn.TEXTJOIN(".",TRUE,Tabelle4[[#This Row],[byte]],Tabelle4[[#This Row],[bit]]))</f>
        <v>#VALUE!</v>
      </c>
      <c r="S2000" t="str">
        <f xml:space="preserve"> "." &amp; SUBSTITUTE(SUBSTITUTE(Tabelle4[[#This Row],[Spalte3]],"[",""),"]","")</f>
        <v>.</v>
      </c>
      <c r="U2000" t="str">
        <f>IF(Tabelle4[[#This Row],[Spalte5]]="BOOL","BOOL",
IF(Tabelle4[[#This Row],[Spalte5]]="DEZ+/-",
IF(P2001-Tabelle4[[#This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0" s="4" t="e">
        <f>IF(Tabelle4[[#This Row],[Spalte5]] = "BOOL","0.1",P2001-Tabelle4[[#This Row],[byte]])</f>
        <v>#VALUE!</v>
      </c>
    </row>
    <row r="2001" spans="15:22" x14ac:dyDescent="0.25">
      <c r="O2001" t="e">
        <f>MID(LEFT(Tabelle4[[#This Row],[Spalte4]],SEARCH(".",Tabelle4[[#This Row],[Spalte4]],1)-1),SEARCH("DB",Tabelle4[[#This Row],[Spalte4]],1),20)</f>
        <v>#VALUE!</v>
      </c>
      <c r="P200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1" s="2" t="str">
        <f>IF(ISNUMBER(SEARCH(".",RIGHT(Tabelle4[[#This Row],[Spalte4]],2),1)),RIGHT(Tabelle4[[#This Row],[Spalte4]],1),"")</f>
        <v/>
      </c>
      <c r="R2001" t="e">
        <f>_xlfn.TEXTJOIN(" ",FALSE,Tabelle4[[#This Row],[H]],_xlfn.TEXTJOIN(".",TRUE,Tabelle4[[#This Row],[byte]],Tabelle4[[#This Row],[bit]]))</f>
        <v>#VALUE!</v>
      </c>
      <c r="S2001" t="str">
        <f xml:space="preserve"> "." &amp; SUBSTITUTE(SUBSTITUTE(Tabelle4[[#This Row],[Spalte3]],"[",""),"]","")</f>
        <v>.</v>
      </c>
      <c r="U2001" t="str">
        <f>IF(Tabelle4[[#This Row],[Spalte5]]="BOOL","BOOL",
IF(Tabelle4[[#This Row],[Spalte5]]="DEZ+/-",
IF(P2002-Tabelle4[[#This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1" s="4" t="e">
        <f>IF(Tabelle4[[#This Row],[Spalte5]] = "BOOL","0.1",P2002-Tabelle4[[#This Row],[byte]])</f>
        <v>#VALUE!</v>
      </c>
    </row>
    <row r="2002" spans="15:22" x14ac:dyDescent="0.25">
      <c r="O2002" t="e">
        <f>MID(LEFT(Tabelle4[[#This Row],[Spalte4]],SEARCH(".",Tabelle4[[#This Row],[Spalte4]],1)-1),SEARCH("DB",Tabelle4[[#This Row],[Spalte4]],1),20)</f>
        <v>#VALUE!</v>
      </c>
      <c r="P200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2" s="2" t="str">
        <f>IF(ISNUMBER(SEARCH(".",RIGHT(Tabelle4[[#This Row],[Spalte4]],2),1)),RIGHT(Tabelle4[[#This Row],[Spalte4]],1),"")</f>
        <v/>
      </c>
      <c r="R2002" t="e">
        <f>_xlfn.TEXTJOIN(" ",FALSE,Tabelle4[[#This Row],[H]],_xlfn.TEXTJOIN(".",TRUE,Tabelle4[[#This Row],[byte]],Tabelle4[[#This Row],[bit]]))</f>
        <v>#VALUE!</v>
      </c>
      <c r="S2002" t="str">
        <f xml:space="preserve"> "." &amp; SUBSTITUTE(SUBSTITUTE(Tabelle4[[#This Row],[Spalte3]],"[",""),"]","")</f>
        <v>.</v>
      </c>
      <c r="U2002" t="str">
        <f>IF(Tabelle4[[#This Row],[Spalte5]]="BOOL","BOOL",
IF(Tabelle4[[#This Row],[Spalte5]]="DEZ+/-",
IF(P2003-Tabelle4[[#This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2" s="4" t="e">
        <f>IF(Tabelle4[[#This Row],[Spalte5]] = "BOOL","0.1",P2003-Tabelle4[[#This Row],[byte]])</f>
        <v>#VALUE!</v>
      </c>
    </row>
    <row r="2003" spans="15:22" x14ac:dyDescent="0.25">
      <c r="O2003" t="e">
        <f>MID(LEFT(Tabelle4[[#This Row],[Spalte4]],SEARCH(".",Tabelle4[[#This Row],[Spalte4]],1)-1),SEARCH("DB",Tabelle4[[#This Row],[Spalte4]],1),20)</f>
        <v>#VALUE!</v>
      </c>
      <c r="P200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3" s="2" t="str">
        <f>IF(ISNUMBER(SEARCH(".",RIGHT(Tabelle4[[#This Row],[Spalte4]],2),1)),RIGHT(Tabelle4[[#This Row],[Spalte4]],1),"")</f>
        <v/>
      </c>
      <c r="R2003" t="e">
        <f>_xlfn.TEXTJOIN(" ",FALSE,Tabelle4[[#This Row],[H]],_xlfn.TEXTJOIN(".",TRUE,Tabelle4[[#This Row],[byte]],Tabelle4[[#This Row],[bit]]))</f>
        <v>#VALUE!</v>
      </c>
      <c r="S2003" t="str">
        <f xml:space="preserve"> "." &amp; SUBSTITUTE(SUBSTITUTE(Tabelle4[[#This Row],[Spalte3]],"[",""),"]","")</f>
        <v>.</v>
      </c>
      <c r="U2003" t="str">
        <f>IF(Tabelle4[[#This Row],[Spalte5]]="BOOL","BOOL",
IF(Tabelle4[[#This Row],[Spalte5]]="DEZ+/-",
IF(P2004-Tabelle4[[#This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3" s="4" t="e">
        <f>IF(Tabelle4[[#This Row],[Spalte5]] = "BOOL","0.1",P2004-Tabelle4[[#This Row],[byte]])</f>
        <v>#VALUE!</v>
      </c>
    </row>
    <row r="2004" spans="15:22" x14ac:dyDescent="0.25">
      <c r="O2004" t="e">
        <f>MID(LEFT(Tabelle4[[#This Row],[Spalte4]],SEARCH(".",Tabelle4[[#This Row],[Spalte4]],1)-1),SEARCH("DB",Tabelle4[[#This Row],[Spalte4]],1),20)</f>
        <v>#VALUE!</v>
      </c>
      <c r="P200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4" s="2" t="str">
        <f>IF(ISNUMBER(SEARCH(".",RIGHT(Tabelle4[[#This Row],[Spalte4]],2),1)),RIGHT(Tabelle4[[#This Row],[Spalte4]],1),"")</f>
        <v/>
      </c>
      <c r="R2004" t="e">
        <f>_xlfn.TEXTJOIN(" ",FALSE,Tabelle4[[#This Row],[H]],_xlfn.TEXTJOIN(".",TRUE,Tabelle4[[#This Row],[byte]],Tabelle4[[#This Row],[bit]]))</f>
        <v>#VALUE!</v>
      </c>
      <c r="S2004" t="str">
        <f xml:space="preserve"> "." &amp; SUBSTITUTE(SUBSTITUTE(Tabelle4[[#This Row],[Spalte3]],"[",""),"]","")</f>
        <v>.</v>
      </c>
      <c r="U2004" t="str">
        <f>IF(Tabelle4[[#This Row],[Spalte5]]="BOOL","BOOL",
IF(Tabelle4[[#This Row],[Spalte5]]="DEZ+/-",
IF(P2005-Tabelle4[[#This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4" s="4" t="e">
        <f>IF(Tabelle4[[#This Row],[Spalte5]] = "BOOL","0.1",P2005-Tabelle4[[#This Row],[byte]])</f>
        <v>#VALUE!</v>
      </c>
    </row>
    <row r="2005" spans="15:22" x14ac:dyDescent="0.25">
      <c r="O2005" t="e">
        <f>MID(LEFT(Tabelle4[[#This Row],[Spalte4]],SEARCH(".",Tabelle4[[#This Row],[Spalte4]],1)-1),SEARCH("DB",Tabelle4[[#This Row],[Spalte4]],1),20)</f>
        <v>#VALUE!</v>
      </c>
      <c r="P200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5" s="2" t="str">
        <f>IF(ISNUMBER(SEARCH(".",RIGHT(Tabelle4[[#This Row],[Spalte4]],2),1)),RIGHT(Tabelle4[[#This Row],[Spalte4]],1),"")</f>
        <v/>
      </c>
      <c r="R2005" t="e">
        <f>_xlfn.TEXTJOIN(" ",FALSE,Tabelle4[[#This Row],[H]],_xlfn.TEXTJOIN(".",TRUE,Tabelle4[[#This Row],[byte]],Tabelle4[[#This Row],[bit]]))</f>
        <v>#VALUE!</v>
      </c>
      <c r="S2005" t="str">
        <f xml:space="preserve"> "." &amp; SUBSTITUTE(SUBSTITUTE(Tabelle4[[#This Row],[Spalte3]],"[",""),"]","")</f>
        <v>.</v>
      </c>
      <c r="U2005" t="str">
        <f>IF(Tabelle4[[#This Row],[Spalte5]]="BOOL","BOOL",
IF(Tabelle4[[#This Row],[Spalte5]]="DEZ+/-",
IF(P2006-Tabelle4[[#This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5" s="4" t="e">
        <f>IF(Tabelle4[[#This Row],[Spalte5]] = "BOOL","0.1",P2006-Tabelle4[[#This Row],[byte]])</f>
        <v>#VALUE!</v>
      </c>
    </row>
    <row r="2006" spans="15:22" x14ac:dyDescent="0.25">
      <c r="O2006" t="e">
        <f>MID(LEFT(Tabelle4[[#This Row],[Spalte4]],SEARCH(".",Tabelle4[[#This Row],[Spalte4]],1)-1),SEARCH("DB",Tabelle4[[#This Row],[Spalte4]],1),20)</f>
        <v>#VALUE!</v>
      </c>
      <c r="P200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6" s="2" t="str">
        <f>IF(ISNUMBER(SEARCH(".",RIGHT(Tabelle4[[#This Row],[Spalte4]],2),1)),RIGHT(Tabelle4[[#This Row],[Spalte4]],1),"")</f>
        <v/>
      </c>
      <c r="R2006" t="e">
        <f>_xlfn.TEXTJOIN(" ",FALSE,Tabelle4[[#This Row],[H]],_xlfn.TEXTJOIN(".",TRUE,Tabelle4[[#This Row],[byte]],Tabelle4[[#This Row],[bit]]))</f>
        <v>#VALUE!</v>
      </c>
      <c r="S2006" t="str">
        <f xml:space="preserve"> "." &amp; SUBSTITUTE(SUBSTITUTE(Tabelle4[[#This Row],[Spalte3]],"[",""),"]","")</f>
        <v>.</v>
      </c>
      <c r="U2006" t="str">
        <f>IF(Tabelle4[[#This Row],[Spalte5]]="BOOL","BOOL",
IF(Tabelle4[[#This Row],[Spalte5]]="DEZ+/-",
IF(P2007-Tabelle4[[#This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6" s="4" t="e">
        <f>IF(Tabelle4[[#This Row],[Spalte5]] = "BOOL","0.1",P2007-Tabelle4[[#This Row],[byte]])</f>
        <v>#VALUE!</v>
      </c>
    </row>
    <row r="2007" spans="15:22" x14ac:dyDescent="0.25">
      <c r="O2007" t="e">
        <f>MID(LEFT(Tabelle4[[#This Row],[Spalte4]],SEARCH(".",Tabelle4[[#This Row],[Spalte4]],1)-1),SEARCH("DB",Tabelle4[[#This Row],[Spalte4]],1),20)</f>
        <v>#VALUE!</v>
      </c>
      <c r="P200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7" s="2" t="str">
        <f>IF(ISNUMBER(SEARCH(".",RIGHT(Tabelle4[[#This Row],[Spalte4]],2),1)),RIGHT(Tabelle4[[#This Row],[Spalte4]],1),"")</f>
        <v/>
      </c>
      <c r="R2007" t="e">
        <f>_xlfn.TEXTJOIN(" ",FALSE,Tabelle4[[#This Row],[H]],_xlfn.TEXTJOIN(".",TRUE,Tabelle4[[#This Row],[byte]],Tabelle4[[#This Row],[bit]]))</f>
        <v>#VALUE!</v>
      </c>
      <c r="S2007" t="str">
        <f xml:space="preserve"> "." &amp; SUBSTITUTE(SUBSTITUTE(Tabelle4[[#This Row],[Spalte3]],"[",""),"]","")</f>
        <v>.</v>
      </c>
      <c r="U2007" t="str">
        <f>IF(Tabelle4[[#This Row],[Spalte5]]="BOOL","BOOL",
IF(Tabelle4[[#This Row],[Spalte5]]="DEZ+/-",
IF(P2008-Tabelle4[[#This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7" s="4" t="e">
        <f>IF(Tabelle4[[#This Row],[Spalte5]] = "BOOL","0.1",P2008-Tabelle4[[#This Row],[byte]])</f>
        <v>#VALUE!</v>
      </c>
    </row>
    <row r="2008" spans="15:22" x14ac:dyDescent="0.25">
      <c r="O2008" t="e">
        <f>MID(LEFT(Tabelle4[[#This Row],[Spalte4]],SEARCH(".",Tabelle4[[#This Row],[Spalte4]],1)-1),SEARCH("DB",Tabelle4[[#This Row],[Spalte4]],1),20)</f>
        <v>#VALUE!</v>
      </c>
      <c r="P200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8" s="2" t="str">
        <f>IF(ISNUMBER(SEARCH(".",RIGHT(Tabelle4[[#This Row],[Spalte4]],2),1)),RIGHT(Tabelle4[[#This Row],[Spalte4]],1),"")</f>
        <v/>
      </c>
      <c r="R2008" t="e">
        <f>_xlfn.TEXTJOIN(" ",FALSE,Tabelle4[[#This Row],[H]],_xlfn.TEXTJOIN(".",TRUE,Tabelle4[[#This Row],[byte]],Tabelle4[[#This Row],[bit]]))</f>
        <v>#VALUE!</v>
      </c>
      <c r="S2008" t="str">
        <f xml:space="preserve"> "." &amp; SUBSTITUTE(SUBSTITUTE(Tabelle4[[#This Row],[Spalte3]],"[",""),"]","")</f>
        <v>.</v>
      </c>
      <c r="U2008" t="str">
        <f>IF(Tabelle4[[#This Row],[Spalte5]]="BOOL","BOOL",
IF(Tabelle4[[#This Row],[Spalte5]]="DEZ+/-",
IF(P2009-Tabelle4[[#This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8" s="4" t="e">
        <f>IF(Tabelle4[[#This Row],[Spalte5]] = "BOOL","0.1",P2009-Tabelle4[[#This Row],[byte]])</f>
        <v>#VALUE!</v>
      </c>
    </row>
    <row r="2009" spans="15:22" x14ac:dyDescent="0.25">
      <c r="O2009" t="e">
        <f>MID(LEFT(Tabelle4[[#This Row],[Spalte4]],SEARCH(".",Tabelle4[[#This Row],[Spalte4]],1)-1),SEARCH("DB",Tabelle4[[#This Row],[Spalte4]],1),20)</f>
        <v>#VALUE!</v>
      </c>
      <c r="P200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09" s="2" t="str">
        <f>IF(ISNUMBER(SEARCH(".",RIGHT(Tabelle4[[#This Row],[Spalte4]],2),1)),RIGHT(Tabelle4[[#This Row],[Spalte4]],1),"")</f>
        <v/>
      </c>
      <c r="R2009" t="e">
        <f>_xlfn.TEXTJOIN(" ",FALSE,Tabelle4[[#This Row],[H]],_xlfn.TEXTJOIN(".",TRUE,Tabelle4[[#This Row],[byte]],Tabelle4[[#This Row],[bit]]))</f>
        <v>#VALUE!</v>
      </c>
      <c r="S2009" t="str">
        <f xml:space="preserve"> "." &amp; SUBSTITUTE(SUBSTITUTE(Tabelle4[[#This Row],[Spalte3]],"[",""),"]","")</f>
        <v>.</v>
      </c>
      <c r="U2009" t="str">
        <f>IF(Tabelle4[[#This Row],[Spalte5]]="BOOL","BOOL",
IF(Tabelle4[[#This Row],[Spalte5]]="DEZ+/-",
IF(P2010-Tabelle4[[#This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09" s="4" t="e">
        <f>IF(Tabelle4[[#This Row],[Spalte5]] = "BOOL","0.1",P2010-Tabelle4[[#This Row],[byte]])</f>
        <v>#VALUE!</v>
      </c>
    </row>
    <row r="2010" spans="15:22" x14ac:dyDescent="0.25">
      <c r="O2010" t="e">
        <f>MID(LEFT(Tabelle4[[#This Row],[Spalte4]],SEARCH(".",Tabelle4[[#This Row],[Spalte4]],1)-1),SEARCH("DB",Tabelle4[[#This Row],[Spalte4]],1),20)</f>
        <v>#VALUE!</v>
      </c>
      <c r="P201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0" s="2" t="str">
        <f>IF(ISNUMBER(SEARCH(".",RIGHT(Tabelle4[[#This Row],[Spalte4]],2),1)),RIGHT(Tabelle4[[#This Row],[Spalte4]],1),"")</f>
        <v/>
      </c>
      <c r="R2010" t="e">
        <f>_xlfn.TEXTJOIN(" ",FALSE,Tabelle4[[#This Row],[H]],_xlfn.TEXTJOIN(".",TRUE,Tabelle4[[#This Row],[byte]],Tabelle4[[#This Row],[bit]]))</f>
        <v>#VALUE!</v>
      </c>
      <c r="S2010" t="str">
        <f xml:space="preserve"> "." &amp; SUBSTITUTE(SUBSTITUTE(Tabelle4[[#This Row],[Spalte3]],"[",""),"]","")</f>
        <v>.</v>
      </c>
      <c r="U2010" t="str">
        <f>IF(Tabelle4[[#This Row],[Spalte5]]="BOOL","BOOL",
IF(Tabelle4[[#This Row],[Spalte5]]="DEZ+/-",
IF(P2011-Tabelle4[[#This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0" s="4" t="e">
        <f>IF(Tabelle4[[#This Row],[Spalte5]] = "BOOL","0.1",P2011-Tabelle4[[#This Row],[byte]])</f>
        <v>#VALUE!</v>
      </c>
    </row>
    <row r="2011" spans="15:22" x14ac:dyDescent="0.25">
      <c r="O2011" t="e">
        <f>MID(LEFT(Tabelle4[[#This Row],[Spalte4]],SEARCH(".",Tabelle4[[#This Row],[Spalte4]],1)-1),SEARCH("DB",Tabelle4[[#This Row],[Spalte4]],1),20)</f>
        <v>#VALUE!</v>
      </c>
      <c r="P201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1" s="2" t="str">
        <f>IF(ISNUMBER(SEARCH(".",RIGHT(Tabelle4[[#This Row],[Spalte4]],2),1)),RIGHT(Tabelle4[[#This Row],[Spalte4]],1),"")</f>
        <v/>
      </c>
      <c r="R2011" t="e">
        <f>_xlfn.TEXTJOIN(" ",FALSE,Tabelle4[[#This Row],[H]],_xlfn.TEXTJOIN(".",TRUE,Tabelle4[[#This Row],[byte]],Tabelle4[[#This Row],[bit]]))</f>
        <v>#VALUE!</v>
      </c>
      <c r="S2011" t="str">
        <f xml:space="preserve"> "." &amp; SUBSTITUTE(SUBSTITUTE(Tabelle4[[#This Row],[Spalte3]],"[",""),"]","")</f>
        <v>.</v>
      </c>
      <c r="U2011" t="str">
        <f>IF(Tabelle4[[#This Row],[Spalte5]]="BOOL","BOOL",
IF(Tabelle4[[#This Row],[Spalte5]]="DEZ+/-",
IF(P2012-Tabelle4[[#This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1" s="4" t="e">
        <f>IF(Tabelle4[[#This Row],[Spalte5]] = "BOOL","0.1",P2012-Tabelle4[[#This Row],[byte]])</f>
        <v>#VALUE!</v>
      </c>
    </row>
    <row r="2012" spans="15:22" x14ac:dyDescent="0.25">
      <c r="O2012" t="e">
        <f>MID(LEFT(Tabelle4[[#This Row],[Spalte4]],SEARCH(".",Tabelle4[[#This Row],[Spalte4]],1)-1),SEARCH("DB",Tabelle4[[#This Row],[Spalte4]],1),20)</f>
        <v>#VALUE!</v>
      </c>
      <c r="P201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2" s="2" t="str">
        <f>IF(ISNUMBER(SEARCH(".",RIGHT(Tabelle4[[#This Row],[Spalte4]],2),1)),RIGHT(Tabelle4[[#This Row],[Spalte4]],1),"")</f>
        <v/>
      </c>
      <c r="R2012" t="e">
        <f>_xlfn.TEXTJOIN(" ",FALSE,Tabelle4[[#This Row],[H]],_xlfn.TEXTJOIN(".",TRUE,Tabelle4[[#This Row],[byte]],Tabelle4[[#This Row],[bit]]))</f>
        <v>#VALUE!</v>
      </c>
      <c r="S2012" t="str">
        <f xml:space="preserve"> "." &amp; SUBSTITUTE(SUBSTITUTE(Tabelle4[[#This Row],[Spalte3]],"[",""),"]","")</f>
        <v>.</v>
      </c>
      <c r="U2012" t="str">
        <f>IF(Tabelle4[[#This Row],[Spalte5]]="BOOL","BOOL",
IF(Tabelle4[[#This Row],[Spalte5]]="DEZ+/-",
IF(P2013-Tabelle4[[#This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2" s="4" t="e">
        <f>IF(Tabelle4[[#This Row],[Spalte5]] = "BOOL","0.1",P2013-Tabelle4[[#This Row],[byte]])</f>
        <v>#VALUE!</v>
      </c>
    </row>
    <row r="2013" spans="15:22" x14ac:dyDescent="0.25">
      <c r="O2013" t="e">
        <f>MID(LEFT(Tabelle4[[#This Row],[Spalte4]],SEARCH(".",Tabelle4[[#This Row],[Spalte4]],1)-1),SEARCH("DB",Tabelle4[[#This Row],[Spalte4]],1),20)</f>
        <v>#VALUE!</v>
      </c>
      <c r="P201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3" s="2" t="str">
        <f>IF(ISNUMBER(SEARCH(".",RIGHT(Tabelle4[[#This Row],[Spalte4]],2),1)),RIGHT(Tabelle4[[#This Row],[Spalte4]],1),"")</f>
        <v/>
      </c>
      <c r="R2013" t="e">
        <f>_xlfn.TEXTJOIN(" ",FALSE,Tabelle4[[#This Row],[H]],_xlfn.TEXTJOIN(".",TRUE,Tabelle4[[#This Row],[byte]],Tabelle4[[#This Row],[bit]]))</f>
        <v>#VALUE!</v>
      </c>
      <c r="S2013" t="str">
        <f xml:space="preserve"> "." &amp; SUBSTITUTE(SUBSTITUTE(Tabelle4[[#This Row],[Spalte3]],"[",""),"]","")</f>
        <v>.</v>
      </c>
      <c r="U2013" t="str">
        <f>IF(Tabelle4[[#This Row],[Spalte5]]="BOOL","BOOL",
IF(Tabelle4[[#This Row],[Spalte5]]="DEZ+/-",
IF(P2014-Tabelle4[[#This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3" s="4" t="e">
        <f>IF(Tabelle4[[#This Row],[Spalte5]] = "BOOL","0.1",P2014-Tabelle4[[#This Row],[byte]])</f>
        <v>#VALUE!</v>
      </c>
    </row>
    <row r="2014" spans="15:22" x14ac:dyDescent="0.25">
      <c r="O2014" t="e">
        <f>MID(LEFT(Tabelle4[[#This Row],[Spalte4]],SEARCH(".",Tabelle4[[#This Row],[Spalte4]],1)-1),SEARCH("DB",Tabelle4[[#This Row],[Spalte4]],1),20)</f>
        <v>#VALUE!</v>
      </c>
      <c r="P201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4" s="2" t="str">
        <f>IF(ISNUMBER(SEARCH(".",RIGHT(Tabelle4[[#This Row],[Spalte4]],2),1)),RIGHT(Tabelle4[[#This Row],[Spalte4]],1),"")</f>
        <v/>
      </c>
      <c r="R2014" t="e">
        <f>_xlfn.TEXTJOIN(" ",FALSE,Tabelle4[[#This Row],[H]],_xlfn.TEXTJOIN(".",TRUE,Tabelle4[[#This Row],[byte]],Tabelle4[[#This Row],[bit]]))</f>
        <v>#VALUE!</v>
      </c>
      <c r="S2014" t="str">
        <f xml:space="preserve"> "." &amp; SUBSTITUTE(SUBSTITUTE(Tabelle4[[#This Row],[Spalte3]],"[",""),"]","")</f>
        <v>.</v>
      </c>
      <c r="U2014" t="str">
        <f>IF(Tabelle4[[#This Row],[Spalte5]]="BOOL","BOOL",
IF(Tabelle4[[#This Row],[Spalte5]]="DEZ+/-",
IF(P2015-Tabelle4[[#This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4" s="4" t="e">
        <f>IF(Tabelle4[[#This Row],[Spalte5]] = "BOOL","0.1",P2015-Tabelle4[[#This Row],[byte]])</f>
        <v>#VALUE!</v>
      </c>
    </row>
    <row r="2015" spans="15:22" x14ac:dyDescent="0.25">
      <c r="O2015" t="e">
        <f>MID(LEFT(Tabelle4[[#This Row],[Spalte4]],SEARCH(".",Tabelle4[[#This Row],[Spalte4]],1)-1),SEARCH("DB",Tabelle4[[#This Row],[Spalte4]],1),20)</f>
        <v>#VALUE!</v>
      </c>
      <c r="P201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5" s="2" t="str">
        <f>IF(ISNUMBER(SEARCH(".",RIGHT(Tabelle4[[#This Row],[Spalte4]],2),1)),RIGHT(Tabelle4[[#This Row],[Spalte4]],1),"")</f>
        <v/>
      </c>
      <c r="R2015" t="e">
        <f>_xlfn.TEXTJOIN(" ",FALSE,Tabelle4[[#This Row],[H]],_xlfn.TEXTJOIN(".",TRUE,Tabelle4[[#This Row],[byte]],Tabelle4[[#This Row],[bit]]))</f>
        <v>#VALUE!</v>
      </c>
      <c r="S2015" t="str">
        <f xml:space="preserve"> "." &amp; SUBSTITUTE(SUBSTITUTE(Tabelle4[[#This Row],[Spalte3]],"[",""),"]","")</f>
        <v>.</v>
      </c>
      <c r="U2015" t="str">
        <f>IF(Tabelle4[[#This Row],[Spalte5]]="BOOL","BOOL",
IF(Tabelle4[[#This Row],[Spalte5]]="DEZ+/-",
IF(P2016-Tabelle4[[#This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5" s="4" t="e">
        <f>IF(Tabelle4[[#This Row],[Spalte5]] = "BOOL","0.1",P2016-Tabelle4[[#This Row],[byte]])</f>
        <v>#VALUE!</v>
      </c>
    </row>
    <row r="2016" spans="15:22" x14ac:dyDescent="0.25">
      <c r="O2016" t="e">
        <f>MID(LEFT(Tabelle4[[#This Row],[Spalte4]],SEARCH(".",Tabelle4[[#This Row],[Spalte4]],1)-1),SEARCH("DB",Tabelle4[[#This Row],[Spalte4]],1),20)</f>
        <v>#VALUE!</v>
      </c>
      <c r="P201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6" s="2" t="str">
        <f>IF(ISNUMBER(SEARCH(".",RIGHT(Tabelle4[[#This Row],[Spalte4]],2),1)),RIGHT(Tabelle4[[#This Row],[Spalte4]],1),"")</f>
        <v/>
      </c>
      <c r="R2016" t="e">
        <f>_xlfn.TEXTJOIN(" ",FALSE,Tabelle4[[#This Row],[H]],_xlfn.TEXTJOIN(".",TRUE,Tabelle4[[#This Row],[byte]],Tabelle4[[#This Row],[bit]]))</f>
        <v>#VALUE!</v>
      </c>
      <c r="S2016" t="str">
        <f xml:space="preserve"> "." &amp; SUBSTITUTE(SUBSTITUTE(Tabelle4[[#This Row],[Spalte3]],"[",""),"]","")</f>
        <v>.</v>
      </c>
      <c r="U2016" t="str">
        <f>IF(Tabelle4[[#This Row],[Spalte5]]="BOOL","BOOL",
IF(Tabelle4[[#This Row],[Spalte5]]="DEZ+/-",
IF(P2017-Tabelle4[[#This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6" s="4" t="e">
        <f>IF(Tabelle4[[#This Row],[Spalte5]] = "BOOL","0.1",P2017-Tabelle4[[#This Row],[byte]])</f>
        <v>#VALUE!</v>
      </c>
    </row>
    <row r="2017" spans="15:22" x14ac:dyDescent="0.25">
      <c r="O2017" t="e">
        <f>MID(LEFT(Tabelle4[[#This Row],[Spalte4]],SEARCH(".",Tabelle4[[#This Row],[Spalte4]],1)-1),SEARCH("DB",Tabelle4[[#This Row],[Spalte4]],1),20)</f>
        <v>#VALUE!</v>
      </c>
      <c r="P201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7" s="2" t="str">
        <f>IF(ISNUMBER(SEARCH(".",RIGHT(Tabelle4[[#This Row],[Spalte4]],2),1)),RIGHT(Tabelle4[[#This Row],[Spalte4]],1),"")</f>
        <v/>
      </c>
      <c r="R2017" t="e">
        <f>_xlfn.TEXTJOIN(" ",FALSE,Tabelle4[[#This Row],[H]],_xlfn.TEXTJOIN(".",TRUE,Tabelle4[[#This Row],[byte]],Tabelle4[[#This Row],[bit]]))</f>
        <v>#VALUE!</v>
      </c>
      <c r="S2017" t="str">
        <f xml:space="preserve"> "." &amp; SUBSTITUTE(SUBSTITUTE(Tabelle4[[#This Row],[Spalte3]],"[",""),"]","")</f>
        <v>.</v>
      </c>
      <c r="U2017" t="str">
        <f>IF(Tabelle4[[#This Row],[Spalte5]]="BOOL","BOOL",
IF(Tabelle4[[#This Row],[Spalte5]]="DEZ+/-",
IF(P2018-Tabelle4[[#This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7" s="4" t="e">
        <f>IF(Tabelle4[[#This Row],[Spalte5]] = "BOOL","0.1",P2018-Tabelle4[[#This Row],[byte]])</f>
        <v>#VALUE!</v>
      </c>
    </row>
    <row r="2018" spans="15:22" x14ac:dyDescent="0.25">
      <c r="O2018" t="e">
        <f>MID(LEFT(Tabelle4[[#This Row],[Spalte4]],SEARCH(".",Tabelle4[[#This Row],[Spalte4]],1)-1),SEARCH("DB",Tabelle4[[#This Row],[Spalte4]],1),20)</f>
        <v>#VALUE!</v>
      </c>
      <c r="P201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8" s="2" t="str">
        <f>IF(ISNUMBER(SEARCH(".",RIGHT(Tabelle4[[#This Row],[Spalte4]],2),1)),RIGHT(Tabelle4[[#This Row],[Spalte4]],1),"")</f>
        <v/>
      </c>
      <c r="R2018" t="e">
        <f>_xlfn.TEXTJOIN(" ",FALSE,Tabelle4[[#This Row],[H]],_xlfn.TEXTJOIN(".",TRUE,Tabelle4[[#This Row],[byte]],Tabelle4[[#This Row],[bit]]))</f>
        <v>#VALUE!</v>
      </c>
      <c r="S2018" t="str">
        <f xml:space="preserve"> "." &amp; SUBSTITUTE(SUBSTITUTE(Tabelle4[[#This Row],[Spalte3]],"[",""),"]","")</f>
        <v>.</v>
      </c>
      <c r="U2018" t="str">
        <f>IF(Tabelle4[[#This Row],[Spalte5]]="BOOL","BOOL",
IF(Tabelle4[[#This Row],[Spalte5]]="DEZ+/-",
IF(P2019-Tabelle4[[#This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8" s="4" t="e">
        <f>IF(Tabelle4[[#This Row],[Spalte5]] = "BOOL","0.1",P2019-Tabelle4[[#This Row],[byte]])</f>
        <v>#VALUE!</v>
      </c>
    </row>
    <row r="2019" spans="15:22" x14ac:dyDescent="0.25">
      <c r="O2019" t="e">
        <f>MID(LEFT(Tabelle4[[#This Row],[Spalte4]],SEARCH(".",Tabelle4[[#This Row],[Spalte4]],1)-1),SEARCH("DB",Tabelle4[[#This Row],[Spalte4]],1),20)</f>
        <v>#VALUE!</v>
      </c>
      <c r="P201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19" s="2" t="str">
        <f>IF(ISNUMBER(SEARCH(".",RIGHT(Tabelle4[[#This Row],[Spalte4]],2),1)),RIGHT(Tabelle4[[#This Row],[Spalte4]],1),"")</f>
        <v/>
      </c>
      <c r="R2019" t="e">
        <f>_xlfn.TEXTJOIN(" ",FALSE,Tabelle4[[#This Row],[H]],_xlfn.TEXTJOIN(".",TRUE,Tabelle4[[#This Row],[byte]],Tabelle4[[#This Row],[bit]]))</f>
        <v>#VALUE!</v>
      </c>
      <c r="S2019" t="str">
        <f xml:space="preserve"> "." &amp; SUBSTITUTE(SUBSTITUTE(Tabelle4[[#This Row],[Spalte3]],"[",""),"]","")</f>
        <v>.</v>
      </c>
      <c r="U2019" t="str">
        <f>IF(Tabelle4[[#This Row],[Spalte5]]="BOOL","BOOL",
IF(Tabelle4[[#This Row],[Spalte5]]="DEZ+/-",
IF(P2020-Tabelle4[[#This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19" s="4" t="e">
        <f>IF(Tabelle4[[#This Row],[Spalte5]] = "BOOL","0.1",P2020-Tabelle4[[#This Row],[byte]])</f>
        <v>#VALUE!</v>
      </c>
    </row>
    <row r="2020" spans="15:22" x14ac:dyDescent="0.25">
      <c r="O2020" t="e">
        <f>MID(LEFT(Tabelle4[[#This Row],[Spalte4]],SEARCH(".",Tabelle4[[#This Row],[Spalte4]],1)-1),SEARCH("DB",Tabelle4[[#This Row],[Spalte4]],1),20)</f>
        <v>#VALUE!</v>
      </c>
      <c r="P202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0" s="2" t="str">
        <f>IF(ISNUMBER(SEARCH(".",RIGHT(Tabelle4[[#This Row],[Spalte4]],2),1)),RIGHT(Tabelle4[[#This Row],[Spalte4]],1),"")</f>
        <v/>
      </c>
      <c r="R2020" t="e">
        <f>_xlfn.TEXTJOIN(" ",FALSE,Tabelle4[[#This Row],[H]],_xlfn.TEXTJOIN(".",TRUE,Tabelle4[[#This Row],[byte]],Tabelle4[[#This Row],[bit]]))</f>
        <v>#VALUE!</v>
      </c>
      <c r="S2020" t="str">
        <f xml:space="preserve"> "." &amp; SUBSTITUTE(SUBSTITUTE(Tabelle4[[#This Row],[Spalte3]],"[",""),"]","")</f>
        <v>.</v>
      </c>
      <c r="U2020" t="str">
        <f>IF(Tabelle4[[#This Row],[Spalte5]]="BOOL","BOOL",
IF(Tabelle4[[#This Row],[Spalte5]]="DEZ+/-",
IF(P2021-Tabelle4[[#This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0" s="4" t="e">
        <f>IF(Tabelle4[[#This Row],[Spalte5]] = "BOOL","0.1",P2021-Tabelle4[[#This Row],[byte]])</f>
        <v>#VALUE!</v>
      </c>
    </row>
    <row r="2021" spans="15:22" x14ac:dyDescent="0.25">
      <c r="O2021" t="e">
        <f>MID(LEFT(Tabelle4[[#This Row],[Spalte4]],SEARCH(".",Tabelle4[[#This Row],[Spalte4]],1)-1),SEARCH("DB",Tabelle4[[#This Row],[Spalte4]],1),20)</f>
        <v>#VALUE!</v>
      </c>
      <c r="P202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1" s="2" t="str">
        <f>IF(ISNUMBER(SEARCH(".",RIGHT(Tabelle4[[#This Row],[Spalte4]],2),1)),RIGHT(Tabelle4[[#This Row],[Spalte4]],1),"")</f>
        <v/>
      </c>
      <c r="R2021" t="e">
        <f>_xlfn.TEXTJOIN(" ",FALSE,Tabelle4[[#This Row],[H]],_xlfn.TEXTJOIN(".",TRUE,Tabelle4[[#This Row],[byte]],Tabelle4[[#This Row],[bit]]))</f>
        <v>#VALUE!</v>
      </c>
      <c r="S2021" t="str">
        <f xml:space="preserve"> "." &amp; SUBSTITUTE(SUBSTITUTE(Tabelle4[[#This Row],[Spalte3]],"[",""),"]","")</f>
        <v>.</v>
      </c>
      <c r="U2021" t="str">
        <f>IF(Tabelle4[[#This Row],[Spalte5]]="BOOL","BOOL",
IF(Tabelle4[[#This Row],[Spalte5]]="DEZ+/-",
IF(P2022-Tabelle4[[#This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1" s="4" t="e">
        <f>IF(Tabelle4[[#This Row],[Spalte5]] = "BOOL","0.1",P2022-Tabelle4[[#This Row],[byte]])</f>
        <v>#VALUE!</v>
      </c>
    </row>
    <row r="2022" spans="15:22" x14ac:dyDescent="0.25">
      <c r="O2022" t="e">
        <f>MID(LEFT(Tabelle4[[#This Row],[Spalte4]],SEARCH(".",Tabelle4[[#This Row],[Spalte4]],1)-1),SEARCH("DB",Tabelle4[[#This Row],[Spalte4]],1),20)</f>
        <v>#VALUE!</v>
      </c>
      <c r="P202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2" s="2" t="str">
        <f>IF(ISNUMBER(SEARCH(".",RIGHT(Tabelle4[[#This Row],[Spalte4]],2),1)),RIGHT(Tabelle4[[#This Row],[Spalte4]],1),"")</f>
        <v/>
      </c>
      <c r="R2022" t="e">
        <f>_xlfn.TEXTJOIN(" ",FALSE,Tabelle4[[#This Row],[H]],_xlfn.TEXTJOIN(".",TRUE,Tabelle4[[#This Row],[byte]],Tabelle4[[#This Row],[bit]]))</f>
        <v>#VALUE!</v>
      </c>
      <c r="S2022" t="str">
        <f xml:space="preserve"> "." &amp; SUBSTITUTE(SUBSTITUTE(Tabelle4[[#This Row],[Spalte3]],"[",""),"]","")</f>
        <v>.</v>
      </c>
      <c r="U2022" t="str">
        <f>IF(Tabelle4[[#This Row],[Spalte5]]="BOOL","BOOL",
IF(Tabelle4[[#This Row],[Spalte5]]="DEZ+/-",
IF(P2023-Tabelle4[[#This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2" s="4" t="e">
        <f>IF(Tabelle4[[#This Row],[Spalte5]] = "BOOL","0.1",P2023-Tabelle4[[#This Row],[byte]])</f>
        <v>#VALUE!</v>
      </c>
    </row>
    <row r="2023" spans="15:22" x14ac:dyDescent="0.25">
      <c r="O2023" t="e">
        <f>MID(LEFT(Tabelle4[[#This Row],[Spalte4]],SEARCH(".",Tabelle4[[#This Row],[Spalte4]],1)-1),SEARCH("DB",Tabelle4[[#This Row],[Spalte4]],1),20)</f>
        <v>#VALUE!</v>
      </c>
      <c r="P202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3" s="2" t="str">
        <f>IF(ISNUMBER(SEARCH(".",RIGHT(Tabelle4[[#This Row],[Spalte4]],2),1)),RIGHT(Tabelle4[[#This Row],[Spalte4]],1),"")</f>
        <v/>
      </c>
      <c r="R2023" t="e">
        <f>_xlfn.TEXTJOIN(" ",FALSE,Tabelle4[[#This Row],[H]],_xlfn.TEXTJOIN(".",TRUE,Tabelle4[[#This Row],[byte]],Tabelle4[[#This Row],[bit]]))</f>
        <v>#VALUE!</v>
      </c>
      <c r="S2023" t="str">
        <f xml:space="preserve"> "." &amp; SUBSTITUTE(SUBSTITUTE(Tabelle4[[#This Row],[Spalte3]],"[",""),"]","")</f>
        <v>.</v>
      </c>
      <c r="U2023" t="str">
        <f>IF(Tabelle4[[#This Row],[Spalte5]]="BOOL","BOOL",
IF(Tabelle4[[#This Row],[Spalte5]]="DEZ+/-",
IF(P2024-Tabelle4[[#This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3" s="4" t="e">
        <f>IF(Tabelle4[[#This Row],[Spalte5]] = "BOOL","0.1",P2024-Tabelle4[[#This Row],[byte]])</f>
        <v>#VALUE!</v>
      </c>
    </row>
    <row r="2024" spans="15:22" x14ac:dyDescent="0.25">
      <c r="O2024" t="e">
        <f>MID(LEFT(Tabelle4[[#This Row],[Spalte4]],SEARCH(".",Tabelle4[[#This Row],[Spalte4]],1)-1),SEARCH("DB",Tabelle4[[#This Row],[Spalte4]],1),20)</f>
        <v>#VALUE!</v>
      </c>
      <c r="P202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4" s="2" t="str">
        <f>IF(ISNUMBER(SEARCH(".",RIGHT(Tabelle4[[#This Row],[Spalte4]],2),1)),RIGHT(Tabelle4[[#This Row],[Spalte4]],1),"")</f>
        <v/>
      </c>
      <c r="R2024" t="e">
        <f>_xlfn.TEXTJOIN(" ",FALSE,Tabelle4[[#This Row],[H]],_xlfn.TEXTJOIN(".",TRUE,Tabelle4[[#This Row],[byte]],Tabelle4[[#This Row],[bit]]))</f>
        <v>#VALUE!</v>
      </c>
      <c r="S2024" t="str">
        <f xml:space="preserve"> "." &amp; SUBSTITUTE(SUBSTITUTE(Tabelle4[[#This Row],[Spalte3]],"[",""),"]","")</f>
        <v>.</v>
      </c>
      <c r="U2024" t="str">
        <f>IF(Tabelle4[[#This Row],[Spalte5]]="BOOL","BOOL",
IF(Tabelle4[[#This Row],[Spalte5]]="DEZ+/-",
IF(P2025-Tabelle4[[#This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4" s="4" t="e">
        <f>IF(Tabelle4[[#This Row],[Spalte5]] = "BOOL","0.1",P2025-Tabelle4[[#This Row],[byte]])</f>
        <v>#VALUE!</v>
      </c>
    </row>
    <row r="2025" spans="15:22" x14ac:dyDescent="0.25">
      <c r="O2025" t="e">
        <f>MID(LEFT(Tabelle4[[#This Row],[Spalte4]],SEARCH(".",Tabelle4[[#This Row],[Spalte4]],1)-1),SEARCH("DB",Tabelle4[[#This Row],[Spalte4]],1),20)</f>
        <v>#VALUE!</v>
      </c>
      <c r="P202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5" s="2" t="str">
        <f>IF(ISNUMBER(SEARCH(".",RIGHT(Tabelle4[[#This Row],[Spalte4]],2),1)),RIGHT(Tabelle4[[#This Row],[Spalte4]],1),"")</f>
        <v/>
      </c>
      <c r="R2025" t="e">
        <f>_xlfn.TEXTJOIN(" ",FALSE,Tabelle4[[#This Row],[H]],_xlfn.TEXTJOIN(".",TRUE,Tabelle4[[#This Row],[byte]],Tabelle4[[#This Row],[bit]]))</f>
        <v>#VALUE!</v>
      </c>
      <c r="S2025" t="str">
        <f xml:space="preserve"> "." &amp; SUBSTITUTE(SUBSTITUTE(Tabelle4[[#This Row],[Spalte3]],"[",""),"]","")</f>
        <v>.</v>
      </c>
      <c r="U2025" t="str">
        <f>IF(Tabelle4[[#This Row],[Spalte5]]="BOOL","BOOL",
IF(Tabelle4[[#This Row],[Spalte5]]="DEZ+/-",
IF(P2026-Tabelle4[[#This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5" s="4" t="e">
        <f>IF(Tabelle4[[#This Row],[Spalte5]] = "BOOL","0.1",P2026-Tabelle4[[#This Row],[byte]])</f>
        <v>#VALUE!</v>
      </c>
    </row>
    <row r="2026" spans="15:22" x14ac:dyDescent="0.25">
      <c r="O2026" t="e">
        <f>MID(LEFT(Tabelle4[[#This Row],[Spalte4]],SEARCH(".",Tabelle4[[#This Row],[Spalte4]],1)-1),SEARCH("DB",Tabelle4[[#This Row],[Spalte4]],1),20)</f>
        <v>#VALUE!</v>
      </c>
      <c r="P202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6" s="2" t="str">
        <f>IF(ISNUMBER(SEARCH(".",RIGHT(Tabelle4[[#This Row],[Spalte4]],2),1)),RIGHT(Tabelle4[[#This Row],[Spalte4]],1),"")</f>
        <v/>
      </c>
      <c r="R2026" t="e">
        <f>_xlfn.TEXTJOIN(" ",FALSE,Tabelle4[[#This Row],[H]],_xlfn.TEXTJOIN(".",TRUE,Tabelle4[[#This Row],[byte]],Tabelle4[[#This Row],[bit]]))</f>
        <v>#VALUE!</v>
      </c>
      <c r="S2026" t="str">
        <f xml:space="preserve"> "." &amp; SUBSTITUTE(SUBSTITUTE(Tabelle4[[#This Row],[Spalte3]],"[",""),"]","")</f>
        <v>.</v>
      </c>
      <c r="U2026" t="str">
        <f>IF(Tabelle4[[#This Row],[Spalte5]]="BOOL","BOOL",
IF(Tabelle4[[#This Row],[Spalte5]]="DEZ+/-",
IF(P2027-Tabelle4[[#This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6" s="4" t="e">
        <f>IF(Tabelle4[[#This Row],[Spalte5]] = "BOOL","0.1",P2027-Tabelle4[[#This Row],[byte]])</f>
        <v>#VALUE!</v>
      </c>
    </row>
    <row r="2027" spans="15:22" x14ac:dyDescent="0.25">
      <c r="O2027" t="e">
        <f>MID(LEFT(Tabelle4[[#This Row],[Spalte4]],SEARCH(".",Tabelle4[[#This Row],[Spalte4]],1)-1),SEARCH("DB",Tabelle4[[#This Row],[Spalte4]],1),20)</f>
        <v>#VALUE!</v>
      </c>
      <c r="P202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7" s="2" t="str">
        <f>IF(ISNUMBER(SEARCH(".",RIGHT(Tabelle4[[#This Row],[Spalte4]],2),1)),RIGHT(Tabelle4[[#This Row],[Spalte4]],1),"")</f>
        <v/>
      </c>
      <c r="R2027" t="e">
        <f>_xlfn.TEXTJOIN(" ",FALSE,Tabelle4[[#This Row],[H]],_xlfn.TEXTJOIN(".",TRUE,Tabelle4[[#This Row],[byte]],Tabelle4[[#This Row],[bit]]))</f>
        <v>#VALUE!</v>
      </c>
      <c r="S2027" t="str">
        <f xml:space="preserve"> "." &amp; SUBSTITUTE(SUBSTITUTE(Tabelle4[[#This Row],[Spalte3]],"[",""),"]","")</f>
        <v>.</v>
      </c>
      <c r="U2027" t="str">
        <f>IF(Tabelle4[[#This Row],[Spalte5]]="BOOL","BOOL",
IF(Tabelle4[[#This Row],[Spalte5]]="DEZ+/-",
IF(P2028-Tabelle4[[#This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7" s="4" t="e">
        <f>IF(Tabelle4[[#This Row],[Spalte5]] = "BOOL","0.1",P2028-Tabelle4[[#This Row],[byte]])</f>
        <v>#VALUE!</v>
      </c>
    </row>
    <row r="2028" spans="15:22" x14ac:dyDescent="0.25">
      <c r="O2028" t="e">
        <f>MID(LEFT(Tabelle4[[#This Row],[Spalte4]],SEARCH(".",Tabelle4[[#This Row],[Spalte4]],1)-1),SEARCH("DB",Tabelle4[[#This Row],[Spalte4]],1),20)</f>
        <v>#VALUE!</v>
      </c>
      <c r="P202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8" s="2" t="str">
        <f>IF(ISNUMBER(SEARCH(".",RIGHT(Tabelle4[[#This Row],[Spalte4]],2),1)),RIGHT(Tabelle4[[#This Row],[Spalte4]],1),"")</f>
        <v/>
      </c>
      <c r="R2028" t="e">
        <f>_xlfn.TEXTJOIN(" ",FALSE,Tabelle4[[#This Row],[H]],_xlfn.TEXTJOIN(".",TRUE,Tabelle4[[#This Row],[byte]],Tabelle4[[#This Row],[bit]]))</f>
        <v>#VALUE!</v>
      </c>
      <c r="S2028" t="str">
        <f xml:space="preserve"> "." &amp; SUBSTITUTE(SUBSTITUTE(Tabelle4[[#This Row],[Spalte3]],"[",""),"]","")</f>
        <v>.</v>
      </c>
      <c r="U2028" t="str">
        <f>IF(Tabelle4[[#This Row],[Spalte5]]="BOOL","BOOL",
IF(Tabelle4[[#This Row],[Spalte5]]="DEZ+/-",
IF(P2029-Tabelle4[[#This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8" s="4" t="e">
        <f>IF(Tabelle4[[#This Row],[Spalte5]] = "BOOL","0.1",P2029-Tabelle4[[#This Row],[byte]])</f>
        <v>#VALUE!</v>
      </c>
    </row>
    <row r="2029" spans="15:22" x14ac:dyDescent="0.25">
      <c r="O2029" t="e">
        <f>MID(LEFT(Tabelle4[[#This Row],[Spalte4]],SEARCH(".",Tabelle4[[#This Row],[Spalte4]],1)-1),SEARCH("DB",Tabelle4[[#This Row],[Spalte4]],1),20)</f>
        <v>#VALUE!</v>
      </c>
      <c r="P202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29" s="2" t="str">
        <f>IF(ISNUMBER(SEARCH(".",RIGHT(Tabelle4[[#This Row],[Spalte4]],2),1)),RIGHT(Tabelle4[[#This Row],[Spalte4]],1),"")</f>
        <v/>
      </c>
      <c r="R2029" t="e">
        <f>_xlfn.TEXTJOIN(" ",FALSE,Tabelle4[[#This Row],[H]],_xlfn.TEXTJOIN(".",TRUE,Tabelle4[[#This Row],[byte]],Tabelle4[[#This Row],[bit]]))</f>
        <v>#VALUE!</v>
      </c>
      <c r="S2029" t="str">
        <f xml:space="preserve"> "." &amp; SUBSTITUTE(SUBSTITUTE(Tabelle4[[#This Row],[Spalte3]],"[",""),"]","")</f>
        <v>.</v>
      </c>
      <c r="U2029" t="str">
        <f>IF(Tabelle4[[#This Row],[Spalte5]]="BOOL","BOOL",
IF(Tabelle4[[#This Row],[Spalte5]]="DEZ+/-",
IF(P2030-Tabelle4[[#This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29" s="4" t="e">
        <f>IF(Tabelle4[[#This Row],[Spalte5]] = "BOOL","0.1",P2030-Tabelle4[[#This Row],[byte]])</f>
        <v>#VALUE!</v>
      </c>
    </row>
    <row r="2030" spans="15:22" x14ac:dyDescent="0.25">
      <c r="O2030" t="e">
        <f>MID(LEFT(Tabelle4[[#This Row],[Spalte4]],SEARCH(".",Tabelle4[[#This Row],[Spalte4]],1)-1),SEARCH("DB",Tabelle4[[#This Row],[Spalte4]],1),20)</f>
        <v>#VALUE!</v>
      </c>
      <c r="P203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0" s="2" t="str">
        <f>IF(ISNUMBER(SEARCH(".",RIGHT(Tabelle4[[#This Row],[Spalte4]],2),1)),RIGHT(Tabelle4[[#This Row],[Spalte4]],1),"")</f>
        <v/>
      </c>
      <c r="R2030" t="e">
        <f>_xlfn.TEXTJOIN(" ",FALSE,Tabelle4[[#This Row],[H]],_xlfn.TEXTJOIN(".",TRUE,Tabelle4[[#This Row],[byte]],Tabelle4[[#This Row],[bit]]))</f>
        <v>#VALUE!</v>
      </c>
      <c r="S2030" t="str">
        <f xml:space="preserve"> "." &amp; SUBSTITUTE(SUBSTITUTE(Tabelle4[[#This Row],[Spalte3]],"[",""),"]","")</f>
        <v>.</v>
      </c>
      <c r="U2030" t="str">
        <f>IF(Tabelle4[[#This Row],[Spalte5]]="BOOL","BOOL",
IF(Tabelle4[[#This Row],[Spalte5]]="DEZ+/-",
IF(P2031-Tabelle4[[#This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0" s="4" t="e">
        <f>IF(Tabelle4[[#This Row],[Spalte5]] = "BOOL","0.1",P2031-Tabelle4[[#This Row],[byte]])</f>
        <v>#VALUE!</v>
      </c>
    </row>
    <row r="2031" spans="15:22" x14ac:dyDescent="0.25">
      <c r="O2031" t="e">
        <f>MID(LEFT(Tabelle4[[#This Row],[Spalte4]],SEARCH(".",Tabelle4[[#This Row],[Spalte4]],1)-1),SEARCH("DB",Tabelle4[[#This Row],[Spalte4]],1),20)</f>
        <v>#VALUE!</v>
      </c>
      <c r="P203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1" s="2" t="str">
        <f>IF(ISNUMBER(SEARCH(".",RIGHT(Tabelle4[[#This Row],[Spalte4]],2),1)),RIGHT(Tabelle4[[#This Row],[Spalte4]],1),"")</f>
        <v/>
      </c>
      <c r="R2031" t="e">
        <f>_xlfn.TEXTJOIN(" ",FALSE,Tabelle4[[#This Row],[H]],_xlfn.TEXTJOIN(".",TRUE,Tabelle4[[#This Row],[byte]],Tabelle4[[#This Row],[bit]]))</f>
        <v>#VALUE!</v>
      </c>
      <c r="S2031" t="str">
        <f xml:space="preserve"> "." &amp; SUBSTITUTE(SUBSTITUTE(Tabelle4[[#This Row],[Spalte3]],"[",""),"]","")</f>
        <v>.</v>
      </c>
      <c r="U2031" t="str">
        <f>IF(Tabelle4[[#This Row],[Spalte5]]="BOOL","BOOL",
IF(Tabelle4[[#This Row],[Spalte5]]="DEZ+/-",
IF(P2032-Tabelle4[[#This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1" s="4" t="e">
        <f>IF(Tabelle4[[#This Row],[Spalte5]] = "BOOL","0.1",P2032-Tabelle4[[#This Row],[byte]])</f>
        <v>#VALUE!</v>
      </c>
    </row>
    <row r="2032" spans="15:22" x14ac:dyDescent="0.25">
      <c r="O2032" t="e">
        <f>MID(LEFT(Tabelle4[[#This Row],[Spalte4]],SEARCH(".",Tabelle4[[#This Row],[Spalte4]],1)-1),SEARCH("DB",Tabelle4[[#This Row],[Spalte4]],1),20)</f>
        <v>#VALUE!</v>
      </c>
      <c r="P203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2" s="2" t="str">
        <f>IF(ISNUMBER(SEARCH(".",RIGHT(Tabelle4[[#This Row],[Spalte4]],2),1)),RIGHT(Tabelle4[[#This Row],[Spalte4]],1),"")</f>
        <v/>
      </c>
      <c r="R2032" t="e">
        <f>_xlfn.TEXTJOIN(" ",FALSE,Tabelle4[[#This Row],[H]],_xlfn.TEXTJOIN(".",TRUE,Tabelle4[[#This Row],[byte]],Tabelle4[[#This Row],[bit]]))</f>
        <v>#VALUE!</v>
      </c>
      <c r="S2032" t="str">
        <f xml:space="preserve"> "." &amp; SUBSTITUTE(SUBSTITUTE(Tabelle4[[#This Row],[Spalte3]],"[",""),"]","")</f>
        <v>.</v>
      </c>
      <c r="U2032" t="str">
        <f>IF(Tabelle4[[#This Row],[Spalte5]]="BOOL","BOOL",
IF(Tabelle4[[#This Row],[Spalte5]]="DEZ+/-",
IF(P2033-Tabelle4[[#This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2" s="4" t="e">
        <f>IF(Tabelle4[[#This Row],[Spalte5]] = "BOOL","0.1",P2033-Tabelle4[[#This Row],[byte]])</f>
        <v>#VALUE!</v>
      </c>
    </row>
    <row r="2033" spans="15:22" x14ac:dyDescent="0.25">
      <c r="O2033" t="e">
        <f>MID(LEFT(Tabelle4[[#This Row],[Spalte4]],SEARCH(".",Tabelle4[[#This Row],[Spalte4]],1)-1),SEARCH("DB",Tabelle4[[#This Row],[Spalte4]],1),20)</f>
        <v>#VALUE!</v>
      </c>
      <c r="P203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3" s="2" t="str">
        <f>IF(ISNUMBER(SEARCH(".",RIGHT(Tabelle4[[#This Row],[Spalte4]],2),1)),RIGHT(Tabelle4[[#This Row],[Spalte4]],1),"")</f>
        <v/>
      </c>
      <c r="R2033" t="e">
        <f>_xlfn.TEXTJOIN(" ",FALSE,Tabelle4[[#This Row],[H]],_xlfn.TEXTJOIN(".",TRUE,Tabelle4[[#This Row],[byte]],Tabelle4[[#This Row],[bit]]))</f>
        <v>#VALUE!</v>
      </c>
      <c r="S2033" t="str">
        <f xml:space="preserve"> "." &amp; SUBSTITUTE(SUBSTITUTE(Tabelle4[[#This Row],[Spalte3]],"[",""),"]","")</f>
        <v>.</v>
      </c>
      <c r="U2033" t="str">
        <f>IF(Tabelle4[[#This Row],[Spalte5]]="BOOL","BOOL",
IF(Tabelle4[[#This Row],[Spalte5]]="DEZ+/-",
IF(P2034-Tabelle4[[#This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3" s="4" t="e">
        <f>IF(Tabelle4[[#This Row],[Spalte5]] = "BOOL","0.1",P2034-Tabelle4[[#This Row],[byte]])</f>
        <v>#VALUE!</v>
      </c>
    </row>
    <row r="2034" spans="15:22" x14ac:dyDescent="0.25">
      <c r="O2034" t="e">
        <f>MID(LEFT(Tabelle4[[#This Row],[Spalte4]],SEARCH(".",Tabelle4[[#This Row],[Spalte4]],1)-1),SEARCH("DB",Tabelle4[[#This Row],[Spalte4]],1),20)</f>
        <v>#VALUE!</v>
      </c>
      <c r="P203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4" s="2" t="str">
        <f>IF(ISNUMBER(SEARCH(".",RIGHT(Tabelle4[[#This Row],[Spalte4]],2),1)),RIGHT(Tabelle4[[#This Row],[Spalte4]],1),"")</f>
        <v/>
      </c>
      <c r="R2034" t="e">
        <f>_xlfn.TEXTJOIN(" ",FALSE,Tabelle4[[#This Row],[H]],_xlfn.TEXTJOIN(".",TRUE,Tabelle4[[#This Row],[byte]],Tabelle4[[#This Row],[bit]]))</f>
        <v>#VALUE!</v>
      </c>
      <c r="S2034" t="str">
        <f xml:space="preserve"> "." &amp; SUBSTITUTE(SUBSTITUTE(Tabelle4[[#This Row],[Spalte3]],"[",""),"]","")</f>
        <v>.</v>
      </c>
      <c r="U2034" t="str">
        <f>IF(Tabelle4[[#This Row],[Spalte5]]="BOOL","BOOL",
IF(Tabelle4[[#This Row],[Spalte5]]="DEZ+/-",
IF(P2035-Tabelle4[[#This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4" s="4" t="e">
        <f>IF(Tabelle4[[#This Row],[Spalte5]] = "BOOL","0.1",P2035-Tabelle4[[#This Row],[byte]])</f>
        <v>#VALUE!</v>
      </c>
    </row>
    <row r="2035" spans="15:22" x14ac:dyDescent="0.25">
      <c r="O2035" t="e">
        <f>MID(LEFT(Tabelle4[[#This Row],[Spalte4]],SEARCH(".",Tabelle4[[#This Row],[Spalte4]],1)-1),SEARCH("DB",Tabelle4[[#This Row],[Spalte4]],1),20)</f>
        <v>#VALUE!</v>
      </c>
      <c r="P203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5" s="2" t="str">
        <f>IF(ISNUMBER(SEARCH(".",RIGHT(Tabelle4[[#This Row],[Spalte4]],2),1)),RIGHT(Tabelle4[[#This Row],[Spalte4]],1),"")</f>
        <v/>
      </c>
      <c r="R2035" t="e">
        <f>_xlfn.TEXTJOIN(" ",FALSE,Tabelle4[[#This Row],[H]],_xlfn.TEXTJOIN(".",TRUE,Tabelle4[[#This Row],[byte]],Tabelle4[[#This Row],[bit]]))</f>
        <v>#VALUE!</v>
      </c>
      <c r="S2035" t="str">
        <f xml:space="preserve"> "." &amp; SUBSTITUTE(SUBSTITUTE(Tabelle4[[#This Row],[Spalte3]],"[",""),"]","")</f>
        <v>.</v>
      </c>
      <c r="U2035" t="str">
        <f>IF(Tabelle4[[#This Row],[Spalte5]]="BOOL","BOOL",
IF(Tabelle4[[#This Row],[Spalte5]]="DEZ+/-",
IF(P2036-Tabelle4[[#This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5" s="4" t="e">
        <f>IF(Tabelle4[[#This Row],[Spalte5]] = "BOOL","0.1",P2036-Tabelle4[[#This Row],[byte]])</f>
        <v>#VALUE!</v>
      </c>
    </row>
    <row r="2036" spans="15:22" x14ac:dyDescent="0.25">
      <c r="O2036" t="e">
        <f>MID(LEFT(Tabelle4[[#This Row],[Spalte4]],SEARCH(".",Tabelle4[[#This Row],[Spalte4]],1)-1),SEARCH("DB",Tabelle4[[#This Row],[Spalte4]],1),20)</f>
        <v>#VALUE!</v>
      </c>
      <c r="P203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6" s="2" t="str">
        <f>IF(ISNUMBER(SEARCH(".",RIGHT(Tabelle4[[#This Row],[Spalte4]],2),1)),RIGHT(Tabelle4[[#This Row],[Spalte4]],1),"")</f>
        <v/>
      </c>
      <c r="R2036" t="e">
        <f>_xlfn.TEXTJOIN(" ",FALSE,Tabelle4[[#This Row],[H]],_xlfn.TEXTJOIN(".",TRUE,Tabelle4[[#This Row],[byte]],Tabelle4[[#This Row],[bit]]))</f>
        <v>#VALUE!</v>
      </c>
      <c r="S2036" t="str">
        <f xml:space="preserve"> "." &amp; SUBSTITUTE(SUBSTITUTE(Tabelle4[[#This Row],[Spalte3]],"[",""),"]","")</f>
        <v>.</v>
      </c>
      <c r="U2036" t="str">
        <f>IF(Tabelle4[[#This Row],[Spalte5]]="BOOL","BOOL",
IF(Tabelle4[[#This Row],[Spalte5]]="DEZ+/-",
IF(P2037-Tabelle4[[#This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6" s="4" t="e">
        <f>IF(Tabelle4[[#This Row],[Spalte5]] = "BOOL","0.1",P2037-Tabelle4[[#This Row],[byte]])</f>
        <v>#VALUE!</v>
      </c>
    </row>
    <row r="2037" spans="15:22" x14ac:dyDescent="0.25">
      <c r="O2037" t="e">
        <f>MID(LEFT(Tabelle4[[#This Row],[Spalte4]],SEARCH(".",Tabelle4[[#This Row],[Spalte4]],1)-1),SEARCH("DB",Tabelle4[[#This Row],[Spalte4]],1),20)</f>
        <v>#VALUE!</v>
      </c>
      <c r="P203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7" s="2" t="str">
        <f>IF(ISNUMBER(SEARCH(".",RIGHT(Tabelle4[[#This Row],[Spalte4]],2),1)),RIGHT(Tabelle4[[#This Row],[Spalte4]],1),"")</f>
        <v/>
      </c>
      <c r="R2037" t="e">
        <f>_xlfn.TEXTJOIN(" ",FALSE,Tabelle4[[#This Row],[H]],_xlfn.TEXTJOIN(".",TRUE,Tabelle4[[#This Row],[byte]],Tabelle4[[#This Row],[bit]]))</f>
        <v>#VALUE!</v>
      </c>
      <c r="S2037" t="str">
        <f xml:space="preserve"> "." &amp; SUBSTITUTE(SUBSTITUTE(Tabelle4[[#This Row],[Spalte3]],"[",""),"]","")</f>
        <v>.</v>
      </c>
      <c r="U2037" t="str">
        <f>IF(Tabelle4[[#This Row],[Spalte5]]="BOOL","BOOL",
IF(Tabelle4[[#This Row],[Spalte5]]="DEZ+/-",
IF(P2038-Tabelle4[[#This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7" s="4" t="e">
        <f>IF(Tabelle4[[#This Row],[Spalte5]] = "BOOL","0.1",P2038-Tabelle4[[#This Row],[byte]])</f>
        <v>#VALUE!</v>
      </c>
    </row>
    <row r="2038" spans="15:22" x14ac:dyDescent="0.25">
      <c r="O2038" t="e">
        <f>MID(LEFT(Tabelle4[[#This Row],[Spalte4]],SEARCH(".",Tabelle4[[#This Row],[Spalte4]],1)-1),SEARCH("DB",Tabelle4[[#This Row],[Spalte4]],1),20)</f>
        <v>#VALUE!</v>
      </c>
      <c r="P203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8" s="2" t="str">
        <f>IF(ISNUMBER(SEARCH(".",RIGHT(Tabelle4[[#This Row],[Spalte4]],2),1)),RIGHT(Tabelle4[[#This Row],[Spalte4]],1),"")</f>
        <v/>
      </c>
      <c r="R2038" t="e">
        <f>_xlfn.TEXTJOIN(" ",FALSE,Tabelle4[[#This Row],[H]],_xlfn.TEXTJOIN(".",TRUE,Tabelle4[[#This Row],[byte]],Tabelle4[[#This Row],[bit]]))</f>
        <v>#VALUE!</v>
      </c>
      <c r="S2038" t="str">
        <f xml:space="preserve"> "." &amp; SUBSTITUTE(SUBSTITUTE(Tabelle4[[#This Row],[Spalte3]],"[",""),"]","")</f>
        <v>.</v>
      </c>
      <c r="U2038" t="str">
        <f>IF(Tabelle4[[#This Row],[Spalte5]]="BOOL","BOOL",
IF(Tabelle4[[#This Row],[Spalte5]]="DEZ+/-",
IF(P2039-Tabelle4[[#This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8" s="4" t="e">
        <f>IF(Tabelle4[[#This Row],[Spalte5]] = "BOOL","0.1",P2039-Tabelle4[[#This Row],[byte]])</f>
        <v>#VALUE!</v>
      </c>
    </row>
    <row r="2039" spans="15:22" x14ac:dyDescent="0.25">
      <c r="O2039" t="e">
        <f>MID(LEFT(Tabelle4[[#This Row],[Spalte4]],SEARCH(".",Tabelle4[[#This Row],[Spalte4]],1)-1),SEARCH("DB",Tabelle4[[#This Row],[Spalte4]],1),20)</f>
        <v>#VALUE!</v>
      </c>
      <c r="P203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39" s="2" t="str">
        <f>IF(ISNUMBER(SEARCH(".",RIGHT(Tabelle4[[#This Row],[Spalte4]],2),1)),RIGHT(Tabelle4[[#This Row],[Spalte4]],1),"")</f>
        <v/>
      </c>
      <c r="R2039" t="e">
        <f>_xlfn.TEXTJOIN(" ",FALSE,Tabelle4[[#This Row],[H]],_xlfn.TEXTJOIN(".",TRUE,Tabelle4[[#This Row],[byte]],Tabelle4[[#This Row],[bit]]))</f>
        <v>#VALUE!</v>
      </c>
      <c r="S2039" t="str">
        <f xml:space="preserve"> "." &amp; SUBSTITUTE(SUBSTITUTE(Tabelle4[[#This Row],[Spalte3]],"[",""),"]","")</f>
        <v>.</v>
      </c>
      <c r="U2039" t="str">
        <f>IF(Tabelle4[[#This Row],[Spalte5]]="BOOL","BOOL",
IF(Tabelle4[[#This Row],[Spalte5]]="DEZ+/-",
IF(P2040-Tabelle4[[#This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39" s="4" t="e">
        <f>IF(Tabelle4[[#This Row],[Spalte5]] = "BOOL","0.1",P2040-Tabelle4[[#This Row],[byte]])</f>
        <v>#VALUE!</v>
      </c>
    </row>
    <row r="2040" spans="15:22" x14ac:dyDescent="0.25">
      <c r="O2040" t="e">
        <f>MID(LEFT(Tabelle4[[#This Row],[Spalte4]],SEARCH(".",Tabelle4[[#This Row],[Spalte4]],1)-1),SEARCH("DB",Tabelle4[[#This Row],[Spalte4]],1),20)</f>
        <v>#VALUE!</v>
      </c>
      <c r="P204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0" s="2" t="str">
        <f>IF(ISNUMBER(SEARCH(".",RIGHT(Tabelle4[[#This Row],[Spalte4]],2),1)),RIGHT(Tabelle4[[#This Row],[Spalte4]],1),"")</f>
        <v/>
      </c>
      <c r="R2040" t="e">
        <f>_xlfn.TEXTJOIN(" ",FALSE,Tabelle4[[#This Row],[H]],_xlfn.TEXTJOIN(".",TRUE,Tabelle4[[#This Row],[byte]],Tabelle4[[#This Row],[bit]]))</f>
        <v>#VALUE!</v>
      </c>
      <c r="S2040" t="str">
        <f xml:space="preserve"> "." &amp; SUBSTITUTE(SUBSTITUTE(Tabelle4[[#This Row],[Spalte3]],"[",""),"]","")</f>
        <v>.</v>
      </c>
      <c r="U2040" t="str">
        <f>IF(Tabelle4[[#This Row],[Spalte5]]="BOOL","BOOL",
IF(Tabelle4[[#This Row],[Spalte5]]="DEZ+/-",
IF(P2041-Tabelle4[[#This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0" s="4" t="e">
        <f>IF(Tabelle4[[#This Row],[Spalte5]] = "BOOL","0.1",P2041-Tabelle4[[#This Row],[byte]])</f>
        <v>#VALUE!</v>
      </c>
    </row>
    <row r="2041" spans="15:22" x14ac:dyDescent="0.25">
      <c r="O2041" t="e">
        <f>MID(LEFT(Tabelle4[[#This Row],[Spalte4]],SEARCH(".",Tabelle4[[#This Row],[Spalte4]],1)-1),SEARCH("DB",Tabelle4[[#This Row],[Spalte4]],1),20)</f>
        <v>#VALUE!</v>
      </c>
      <c r="P204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1" s="2" t="str">
        <f>IF(ISNUMBER(SEARCH(".",RIGHT(Tabelle4[[#This Row],[Spalte4]],2),1)),RIGHT(Tabelle4[[#This Row],[Spalte4]],1),"")</f>
        <v/>
      </c>
      <c r="R2041" t="e">
        <f>_xlfn.TEXTJOIN(" ",FALSE,Tabelle4[[#This Row],[H]],_xlfn.TEXTJOIN(".",TRUE,Tabelle4[[#This Row],[byte]],Tabelle4[[#This Row],[bit]]))</f>
        <v>#VALUE!</v>
      </c>
      <c r="S2041" t="str">
        <f xml:space="preserve"> "." &amp; SUBSTITUTE(SUBSTITUTE(Tabelle4[[#This Row],[Spalte3]],"[",""),"]","")</f>
        <v>.</v>
      </c>
      <c r="U2041" t="str">
        <f>IF(Tabelle4[[#This Row],[Spalte5]]="BOOL","BOOL",
IF(Tabelle4[[#This Row],[Spalte5]]="DEZ+/-",
IF(P2042-Tabelle4[[#This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1" s="4" t="e">
        <f>IF(Tabelle4[[#This Row],[Spalte5]] = "BOOL","0.1",P2042-Tabelle4[[#This Row],[byte]])</f>
        <v>#VALUE!</v>
      </c>
    </row>
    <row r="2042" spans="15:22" x14ac:dyDescent="0.25">
      <c r="O2042" t="e">
        <f>MID(LEFT(Tabelle4[[#This Row],[Spalte4]],SEARCH(".",Tabelle4[[#This Row],[Spalte4]],1)-1),SEARCH("DB",Tabelle4[[#This Row],[Spalte4]],1),20)</f>
        <v>#VALUE!</v>
      </c>
      <c r="P204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2" s="2" t="str">
        <f>IF(ISNUMBER(SEARCH(".",RIGHT(Tabelle4[[#This Row],[Spalte4]],2),1)),RIGHT(Tabelle4[[#This Row],[Spalte4]],1),"")</f>
        <v/>
      </c>
      <c r="R2042" t="e">
        <f>_xlfn.TEXTJOIN(" ",FALSE,Tabelle4[[#This Row],[H]],_xlfn.TEXTJOIN(".",TRUE,Tabelle4[[#This Row],[byte]],Tabelle4[[#This Row],[bit]]))</f>
        <v>#VALUE!</v>
      </c>
      <c r="S2042" t="str">
        <f xml:space="preserve"> "." &amp; SUBSTITUTE(SUBSTITUTE(Tabelle4[[#This Row],[Spalte3]],"[",""),"]","")</f>
        <v>.</v>
      </c>
      <c r="U2042" t="str">
        <f>IF(Tabelle4[[#This Row],[Spalte5]]="BOOL","BOOL",
IF(Tabelle4[[#This Row],[Spalte5]]="DEZ+/-",
IF(P2043-Tabelle4[[#This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2" s="4" t="e">
        <f>IF(Tabelle4[[#This Row],[Spalte5]] = "BOOL","0.1",P2043-Tabelle4[[#This Row],[byte]])</f>
        <v>#VALUE!</v>
      </c>
    </row>
    <row r="2043" spans="15:22" x14ac:dyDescent="0.25">
      <c r="O2043" t="e">
        <f>MID(LEFT(Tabelle4[[#This Row],[Spalte4]],SEARCH(".",Tabelle4[[#This Row],[Spalte4]],1)-1),SEARCH("DB",Tabelle4[[#This Row],[Spalte4]],1),20)</f>
        <v>#VALUE!</v>
      </c>
      <c r="P204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3" s="2" t="str">
        <f>IF(ISNUMBER(SEARCH(".",RIGHT(Tabelle4[[#This Row],[Spalte4]],2),1)),RIGHT(Tabelle4[[#This Row],[Spalte4]],1),"")</f>
        <v/>
      </c>
      <c r="R2043" t="e">
        <f>_xlfn.TEXTJOIN(" ",FALSE,Tabelle4[[#This Row],[H]],_xlfn.TEXTJOIN(".",TRUE,Tabelle4[[#This Row],[byte]],Tabelle4[[#This Row],[bit]]))</f>
        <v>#VALUE!</v>
      </c>
      <c r="S2043" t="str">
        <f xml:space="preserve"> "." &amp; SUBSTITUTE(SUBSTITUTE(Tabelle4[[#This Row],[Spalte3]],"[",""),"]","")</f>
        <v>.</v>
      </c>
      <c r="U2043" t="str">
        <f>IF(Tabelle4[[#This Row],[Spalte5]]="BOOL","BOOL",
IF(Tabelle4[[#This Row],[Spalte5]]="DEZ+/-",
IF(P2044-Tabelle4[[#This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3" s="4" t="e">
        <f>IF(Tabelle4[[#This Row],[Spalte5]] = "BOOL","0.1",P2044-Tabelle4[[#This Row],[byte]])</f>
        <v>#VALUE!</v>
      </c>
    </row>
    <row r="2044" spans="15:22" x14ac:dyDescent="0.25">
      <c r="O2044" t="e">
        <f>MID(LEFT(Tabelle4[[#This Row],[Spalte4]],SEARCH(".",Tabelle4[[#This Row],[Spalte4]],1)-1),SEARCH("DB",Tabelle4[[#This Row],[Spalte4]],1),20)</f>
        <v>#VALUE!</v>
      </c>
      <c r="P204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4" s="2" t="str">
        <f>IF(ISNUMBER(SEARCH(".",RIGHT(Tabelle4[[#This Row],[Spalte4]],2),1)),RIGHT(Tabelle4[[#This Row],[Spalte4]],1),"")</f>
        <v/>
      </c>
      <c r="R2044" t="e">
        <f>_xlfn.TEXTJOIN(" ",FALSE,Tabelle4[[#This Row],[H]],_xlfn.TEXTJOIN(".",TRUE,Tabelle4[[#This Row],[byte]],Tabelle4[[#This Row],[bit]]))</f>
        <v>#VALUE!</v>
      </c>
      <c r="S2044" t="str">
        <f xml:space="preserve"> "." &amp; SUBSTITUTE(SUBSTITUTE(Tabelle4[[#This Row],[Spalte3]],"[",""),"]","")</f>
        <v>.</v>
      </c>
      <c r="U2044" t="str">
        <f>IF(Tabelle4[[#This Row],[Spalte5]]="BOOL","BOOL",
IF(Tabelle4[[#This Row],[Spalte5]]="DEZ+/-",
IF(P2045-Tabelle4[[#This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4" s="4" t="e">
        <f>IF(Tabelle4[[#This Row],[Spalte5]] = "BOOL","0.1",P2045-Tabelle4[[#This Row],[byte]])</f>
        <v>#VALUE!</v>
      </c>
    </row>
    <row r="2045" spans="15:22" x14ac:dyDescent="0.25">
      <c r="O2045" t="e">
        <f>MID(LEFT(Tabelle4[[#This Row],[Spalte4]],SEARCH(".",Tabelle4[[#This Row],[Spalte4]],1)-1),SEARCH("DB",Tabelle4[[#This Row],[Spalte4]],1),20)</f>
        <v>#VALUE!</v>
      </c>
      <c r="P204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5" s="2" t="str">
        <f>IF(ISNUMBER(SEARCH(".",RIGHT(Tabelle4[[#This Row],[Spalte4]],2),1)),RIGHT(Tabelle4[[#This Row],[Spalte4]],1),"")</f>
        <v/>
      </c>
      <c r="R2045" t="e">
        <f>_xlfn.TEXTJOIN(" ",FALSE,Tabelle4[[#This Row],[H]],_xlfn.TEXTJOIN(".",TRUE,Tabelle4[[#This Row],[byte]],Tabelle4[[#This Row],[bit]]))</f>
        <v>#VALUE!</v>
      </c>
      <c r="S2045" t="str">
        <f xml:space="preserve"> "." &amp; SUBSTITUTE(SUBSTITUTE(Tabelle4[[#This Row],[Spalte3]],"[",""),"]","")</f>
        <v>.</v>
      </c>
      <c r="U2045" t="str">
        <f>IF(Tabelle4[[#This Row],[Spalte5]]="BOOL","BOOL",
IF(Tabelle4[[#This Row],[Spalte5]]="DEZ+/-",
IF(P2046-Tabelle4[[#This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5" s="4" t="e">
        <f>IF(Tabelle4[[#This Row],[Spalte5]] = "BOOL","0.1",P2046-Tabelle4[[#This Row],[byte]])</f>
        <v>#VALUE!</v>
      </c>
    </row>
    <row r="2046" spans="15:22" x14ac:dyDescent="0.25">
      <c r="O2046" t="e">
        <f>MID(LEFT(Tabelle4[[#This Row],[Spalte4]],SEARCH(".",Tabelle4[[#This Row],[Spalte4]],1)-1),SEARCH("DB",Tabelle4[[#This Row],[Spalte4]],1),20)</f>
        <v>#VALUE!</v>
      </c>
      <c r="P204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6" s="2" t="str">
        <f>IF(ISNUMBER(SEARCH(".",RIGHT(Tabelle4[[#This Row],[Spalte4]],2),1)),RIGHT(Tabelle4[[#This Row],[Spalte4]],1),"")</f>
        <v/>
      </c>
      <c r="R2046" t="e">
        <f>_xlfn.TEXTJOIN(" ",FALSE,Tabelle4[[#This Row],[H]],_xlfn.TEXTJOIN(".",TRUE,Tabelle4[[#This Row],[byte]],Tabelle4[[#This Row],[bit]]))</f>
        <v>#VALUE!</v>
      </c>
      <c r="S2046" t="str">
        <f xml:space="preserve"> "." &amp; SUBSTITUTE(SUBSTITUTE(Tabelle4[[#This Row],[Spalte3]],"[",""),"]","")</f>
        <v>.</v>
      </c>
      <c r="U2046" t="str">
        <f>IF(Tabelle4[[#This Row],[Spalte5]]="BOOL","BOOL",
IF(Tabelle4[[#This Row],[Spalte5]]="DEZ+/-",
IF(P2047-Tabelle4[[#This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6" s="4" t="e">
        <f>IF(Tabelle4[[#This Row],[Spalte5]] = "BOOL","0.1",P2047-Tabelle4[[#This Row],[byte]])</f>
        <v>#VALUE!</v>
      </c>
    </row>
    <row r="2047" spans="15:22" x14ac:dyDescent="0.25">
      <c r="O2047" t="e">
        <f>MID(LEFT(Tabelle4[[#This Row],[Spalte4]],SEARCH(".",Tabelle4[[#This Row],[Spalte4]],1)-1),SEARCH("DB",Tabelle4[[#This Row],[Spalte4]],1),20)</f>
        <v>#VALUE!</v>
      </c>
      <c r="P204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7" s="2" t="str">
        <f>IF(ISNUMBER(SEARCH(".",RIGHT(Tabelle4[[#This Row],[Spalte4]],2),1)),RIGHT(Tabelle4[[#This Row],[Spalte4]],1),"")</f>
        <v/>
      </c>
      <c r="R2047" t="e">
        <f>_xlfn.TEXTJOIN(" ",FALSE,Tabelle4[[#This Row],[H]],_xlfn.TEXTJOIN(".",TRUE,Tabelle4[[#This Row],[byte]],Tabelle4[[#This Row],[bit]]))</f>
        <v>#VALUE!</v>
      </c>
      <c r="S2047" t="str">
        <f xml:space="preserve"> "." &amp; SUBSTITUTE(SUBSTITUTE(Tabelle4[[#This Row],[Spalte3]],"[",""),"]","")</f>
        <v>.</v>
      </c>
      <c r="U2047" t="str">
        <f>IF(Tabelle4[[#This Row],[Spalte5]]="BOOL","BOOL",
IF(Tabelle4[[#This Row],[Spalte5]]="DEZ+/-",
IF(P2048-Tabelle4[[#This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7" s="4" t="e">
        <f>IF(Tabelle4[[#This Row],[Spalte5]] = "BOOL","0.1",P2048-Tabelle4[[#This Row],[byte]])</f>
        <v>#VALUE!</v>
      </c>
    </row>
    <row r="2048" spans="15:22" x14ac:dyDescent="0.25">
      <c r="O2048" t="e">
        <f>MID(LEFT(Tabelle4[[#This Row],[Spalte4]],SEARCH(".",Tabelle4[[#This Row],[Spalte4]],1)-1),SEARCH("DB",Tabelle4[[#This Row],[Spalte4]],1),20)</f>
        <v>#VALUE!</v>
      </c>
      <c r="P2048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8" s="2" t="str">
        <f>IF(ISNUMBER(SEARCH(".",RIGHT(Tabelle4[[#This Row],[Spalte4]],2),1)),RIGHT(Tabelle4[[#This Row],[Spalte4]],1),"")</f>
        <v/>
      </c>
      <c r="R2048" t="e">
        <f>_xlfn.TEXTJOIN(" ",FALSE,Tabelle4[[#This Row],[H]],_xlfn.TEXTJOIN(".",TRUE,Tabelle4[[#This Row],[byte]],Tabelle4[[#This Row],[bit]]))</f>
        <v>#VALUE!</v>
      </c>
      <c r="S2048" t="str">
        <f xml:space="preserve"> "." &amp; SUBSTITUTE(SUBSTITUTE(Tabelle4[[#This Row],[Spalte3]],"[",""),"]","")</f>
        <v>.</v>
      </c>
      <c r="U2048" t="str">
        <f>IF(Tabelle4[[#This Row],[Spalte5]]="BOOL","BOOL",
IF(Tabelle4[[#This Row],[Spalte5]]="DEZ+/-",
IF(P2049-Tabelle4[[#This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8" s="4" t="e">
        <f>IF(Tabelle4[[#This Row],[Spalte5]] = "BOOL","0.1",P2049-Tabelle4[[#This Row],[byte]])</f>
        <v>#VALUE!</v>
      </c>
    </row>
    <row r="2049" spans="15:22" x14ac:dyDescent="0.25">
      <c r="O2049" t="e">
        <f>MID(LEFT(Tabelle4[[#This Row],[Spalte4]],SEARCH(".",Tabelle4[[#This Row],[Spalte4]],1)-1),SEARCH("DB",Tabelle4[[#This Row],[Spalte4]],1),20)</f>
        <v>#VALUE!</v>
      </c>
      <c r="P2049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49" s="2" t="str">
        <f>IF(ISNUMBER(SEARCH(".",RIGHT(Tabelle4[[#This Row],[Spalte4]],2),1)),RIGHT(Tabelle4[[#This Row],[Spalte4]],1),"")</f>
        <v/>
      </c>
      <c r="R2049" t="e">
        <f>_xlfn.TEXTJOIN(" ",FALSE,Tabelle4[[#This Row],[H]],_xlfn.TEXTJOIN(".",TRUE,Tabelle4[[#This Row],[byte]],Tabelle4[[#This Row],[bit]]))</f>
        <v>#VALUE!</v>
      </c>
      <c r="S2049" t="str">
        <f xml:space="preserve"> "." &amp; SUBSTITUTE(SUBSTITUTE(Tabelle4[[#This Row],[Spalte3]],"[",""),"]","")</f>
        <v>.</v>
      </c>
      <c r="U2049" t="str">
        <f>IF(Tabelle4[[#This Row],[Spalte5]]="BOOL","BOOL",
IF(Tabelle4[[#This Row],[Spalte5]]="DEZ+/-",
IF(P2050-Tabelle4[[#This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49" s="4" t="e">
        <f>IF(Tabelle4[[#This Row],[Spalte5]] = "BOOL","0.1",P2050-Tabelle4[[#This Row],[byte]])</f>
        <v>#VALUE!</v>
      </c>
    </row>
    <row r="2050" spans="15:22" x14ac:dyDescent="0.25">
      <c r="O2050" t="e">
        <f>MID(LEFT(Tabelle4[[#This Row],[Spalte4]],SEARCH(".",Tabelle4[[#This Row],[Spalte4]],1)-1),SEARCH("DB",Tabelle4[[#This Row],[Spalte4]],1),20)</f>
        <v>#VALUE!</v>
      </c>
      <c r="P2050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50" s="2" t="str">
        <f>IF(ISNUMBER(SEARCH(".",RIGHT(Tabelle4[[#This Row],[Spalte4]],2),1)),RIGHT(Tabelle4[[#This Row],[Spalte4]],1),"")</f>
        <v/>
      </c>
      <c r="R2050" t="e">
        <f>_xlfn.TEXTJOIN(" ",FALSE,Tabelle4[[#This Row],[H]],_xlfn.TEXTJOIN(".",TRUE,Tabelle4[[#This Row],[byte]],Tabelle4[[#This Row],[bit]]))</f>
        <v>#VALUE!</v>
      </c>
      <c r="S2050" t="str">
        <f xml:space="preserve"> "." &amp; SUBSTITUTE(SUBSTITUTE(Tabelle4[[#This Row],[Spalte3]],"[",""),"]","")</f>
        <v>.</v>
      </c>
      <c r="U2050" t="str">
        <f>IF(Tabelle4[[#This Row],[Spalte5]]="BOOL","BOOL",
IF(Tabelle4[[#This Row],[Spalte5]]="DEZ+/-",
IF(P2051-Tabelle4[[#This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50" s="4" t="e">
        <f>IF(Tabelle4[[#This Row],[Spalte5]] = "BOOL","0.1",P2051-Tabelle4[[#This Row],[byte]])</f>
        <v>#VALUE!</v>
      </c>
    </row>
    <row r="2051" spans="15:22" x14ac:dyDescent="0.25">
      <c r="O2051" t="e">
        <f>MID(LEFT(Tabelle4[[#This Row],[Spalte4]],SEARCH(".",Tabelle4[[#This Row],[Spalte4]],1)-1),SEARCH("DB",Tabelle4[[#This Row],[Spalte4]],1),20)</f>
        <v>#VALUE!</v>
      </c>
      <c r="P2051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51" s="2" t="str">
        <f>IF(ISNUMBER(SEARCH(".",RIGHT(Tabelle4[[#This Row],[Spalte4]],2),1)),RIGHT(Tabelle4[[#This Row],[Spalte4]],1),"")</f>
        <v/>
      </c>
      <c r="R2051" t="e">
        <f>_xlfn.TEXTJOIN(" ",FALSE,Tabelle4[[#This Row],[H]],_xlfn.TEXTJOIN(".",TRUE,Tabelle4[[#This Row],[byte]],Tabelle4[[#This Row],[bit]]))</f>
        <v>#VALUE!</v>
      </c>
      <c r="S2051" t="str">
        <f xml:space="preserve"> "." &amp; SUBSTITUTE(SUBSTITUTE(Tabelle4[[#This Row],[Spalte3]],"[",""),"]","")</f>
        <v>.</v>
      </c>
      <c r="U2051" t="str">
        <f>IF(Tabelle4[[#This Row],[Spalte5]]="BOOL","BOOL",
IF(Tabelle4[[#This Row],[Spalte5]]="DEZ+/-",
IF(P2052-Tabelle4[[#This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51" s="4" t="e">
        <f>IF(Tabelle4[[#This Row],[Spalte5]] = "BOOL","0.1",P2052-Tabelle4[[#This Row],[byte]])</f>
        <v>#VALUE!</v>
      </c>
    </row>
    <row r="2052" spans="15:22" x14ac:dyDescent="0.25">
      <c r="O2052" t="e">
        <f>MID(LEFT(Tabelle4[[#This Row],[Spalte4]],SEARCH(".",Tabelle4[[#This Row],[Spalte4]],1)-1),SEARCH("DB",Tabelle4[[#This Row],[Spalte4]],1),20)</f>
        <v>#VALUE!</v>
      </c>
      <c r="P2052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52" s="2" t="str">
        <f>IF(ISNUMBER(SEARCH(".",RIGHT(Tabelle4[[#This Row],[Spalte4]],2),1)),RIGHT(Tabelle4[[#This Row],[Spalte4]],1),"")</f>
        <v/>
      </c>
      <c r="R2052" t="e">
        <f>_xlfn.TEXTJOIN(" ",FALSE,Tabelle4[[#This Row],[H]],_xlfn.TEXTJOIN(".",TRUE,Tabelle4[[#This Row],[byte]],Tabelle4[[#This Row],[bit]]))</f>
        <v>#VALUE!</v>
      </c>
      <c r="S2052" t="str">
        <f xml:space="preserve"> "." &amp; SUBSTITUTE(SUBSTITUTE(Tabelle4[[#This Row],[Spalte3]],"[",""),"]","")</f>
        <v>.</v>
      </c>
      <c r="U2052" t="str">
        <f>IF(Tabelle4[[#This Row],[Spalte5]]="BOOL","BOOL",
IF(Tabelle4[[#This Row],[Spalte5]]="DEZ+/-",
IF(P2053-Tabelle4[[#This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52" s="4" t="e">
        <f>IF(Tabelle4[[#This Row],[Spalte5]] = "BOOL","0.1",P2053-Tabelle4[[#This Row],[byte]])</f>
        <v>#VALUE!</v>
      </c>
    </row>
    <row r="2053" spans="15:22" x14ac:dyDescent="0.25">
      <c r="O2053" t="e">
        <f>MID(LEFT(Tabelle4[[#This Row],[Spalte4]],SEARCH(".",Tabelle4[[#This Row],[Spalte4]],1)-1),SEARCH("DB",Tabelle4[[#This Row],[Spalte4]],1),20)</f>
        <v>#VALUE!</v>
      </c>
      <c r="P2053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53" s="2" t="str">
        <f>IF(ISNUMBER(SEARCH(".",RIGHT(Tabelle4[[#This Row],[Spalte4]],2),1)),RIGHT(Tabelle4[[#This Row],[Spalte4]],1),"")</f>
        <v/>
      </c>
      <c r="R2053" t="e">
        <f>_xlfn.TEXTJOIN(" ",FALSE,Tabelle4[[#This Row],[H]],_xlfn.TEXTJOIN(".",TRUE,Tabelle4[[#This Row],[byte]],Tabelle4[[#This Row],[bit]]))</f>
        <v>#VALUE!</v>
      </c>
      <c r="S2053" t="str">
        <f xml:space="preserve"> "." &amp; SUBSTITUTE(SUBSTITUTE(Tabelle4[[#This Row],[Spalte3]],"[",""),"]","")</f>
        <v>.</v>
      </c>
      <c r="U2053" t="str">
        <f>IF(Tabelle4[[#This Row],[Spalte5]]="BOOL","BOOL",
IF(Tabelle4[[#This Row],[Spalte5]]="DEZ+/-",
IF(P2054-Tabelle4[[#This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53" s="4" t="e">
        <f>IF(Tabelle4[[#This Row],[Spalte5]] = "BOOL","0.1",P2054-Tabelle4[[#This Row],[byte]])</f>
        <v>#VALUE!</v>
      </c>
    </row>
    <row r="2054" spans="15:22" x14ac:dyDescent="0.25">
      <c r="O2054" t="e">
        <f>MID(LEFT(Tabelle4[[#This Row],[Spalte4]],SEARCH(".",Tabelle4[[#This Row],[Spalte4]],1)-1),SEARCH("DB",Tabelle4[[#This Row],[Spalte4]],1),20)</f>
        <v>#VALUE!</v>
      </c>
      <c r="P2054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54" s="2" t="str">
        <f>IF(ISNUMBER(SEARCH(".",RIGHT(Tabelle4[[#This Row],[Spalte4]],2),1)),RIGHT(Tabelle4[[#This Row],[Spalte4]],1),"")</f>
        <v/>
      </c>
      <c r="R2054" t="e">
        <f>_xlfn.TEXTJOIN(" ",FALSE,Tabelle4[[#This Row],[H]],_xlfn.TEXTJOIN(".",TRUE,Tabelle4[[#This Row],[byte]],Tabelle4[[#This Row],[bit]]))</f>
        <v>#VALUE!</v>
      </c>
      <c r="S2054" t="str">
        <f xml:space="preserve"> "." &amp; SUBSTITUTE(SUBSTITUTE(Tabelle4[[#This Row],[Spalte3]],"[",""),"]","")</f>
        <v>.</v>
      </c>
      <c r="U2054" t="str">
        <f>IF(Tabelle4[[#This Row],[Spalte5]]="BOOL","BOOL",
IF(Tabelle4[[#This Row],[Spalte5]]="DEZ+/-",
IF(P2055-Tabelle4[[#This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54" s="4" t="e">
        <f>IF(Tabelle4[[#This Row],[Spalte5]] = "BOOL","0.1",P2055-Tabelle4[[#This Row],[byte]])</f>
        <v>#VALUE!</v>
      </c>
    </row>
    <row r="2055" spans="15:22" x14ac:dyDescent="0.25">
      <c r="O2055" t="e">
        <f>MID(LEFT(Tabelle4[[#This Row],[Spalte4]],SEARCH(".",Tabelle4[[#This Row],[Spalte4]],1)-1),SEARCH("DB",Tabelle4[[#This Row],[Spalte4]],1),20)</f>
        <v>#VALUE!</v>
      </c>
      <c r="P2055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55" s="2" t="str">
        <f>IF(ISNUMBER(SEARCH(".",RIGHT(Tabelle4[[#This Row],[Spalte4]],2),1)),RIGHT(Tabelle4[[#This Row],[Spalte4]],1),"")</f>
        <v/>
      </c>
      <c r="R2055" t="e">
        <f>_xlfn.TEXTJOIN(" ",FALSE,Tabelle4[[#This Row],[H]],_xlfn.TEXTJOIN(".",TRUE,Tabelle4[[#This Row],[byte]],Tabelle4[[#This Row],[bit]]))</f>
        <v>#VALUE!</v>
      </c>
      <c r="S2055" t="str">
        <f xml:space="preserve"> "." &amp; SUBSTITUTE(SUBSTITUTE(Tabelle4[[#This Row],[Spalte3]],"[",""),"]","")</f>
        <v>.</v>
      </c>
      <c r="U2055" t="str">
        <f>IF(Tabelle4[[#This Row],[Spalte5]]="BOOL","BOOL",
IF(Tabelle4[[#This Row],[Spalte5]]="DEZ+/-",
IF(P2056-Tabelle4[[#This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55" s="4" t="e">
        <f>IF(Tabelle4[[#This Row],[Spalte5]] = "BOOL","0.1",P2056-Tabelle4[[#This Row],[byte]])</f>
        <v>#VALUE!</v>
      </c>
    </row>
    <row r="2056" spans="15:22" x14ac:dyDescent="0.25">
      <c r="O2056" t="e">
        <f>MID(LEFT(Tabelle4[[#This Row],[Spalte4]],SEARCH(".",Tabelle4[[#This Row],[Spalte4]],1)-1),SEARCH("DB",Tabelle4[[#This Row],[Spalte4]],1),20)</f>
        <v>#VALUE!</v>
      </c>
      <c r="P2056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56" s="2" t="str">
        <f>IF(ISNUMBER(SEARCH(".",RIGHT(Tabelle4[[#This Row],[Spalte4]],2),1)),RIGHT(Tabelle4[[#This Row],[Spalte4]],1),"")</f>
        <v/>
      </c>
      <c r="R2056" t="e">
        <f>_xlfn.TEXTJOIN(" ",FALSE,Tabelle4[[#This Row],[H]],_xlfn.TEXTJOIN(".",TRUE,Tabelle4[[#This Row],[byte]],Tabelle4[[#This Row],[bit]]))</f>
        <v>#VALUE!</v>
      </c>
      <c r="S2056" t="str">
        <f xml:space="preserve"> "." &amp; SUBSTITUTE(SUBSTITUTE(Tabelle4[[#This Row],[Spalte3]],"[",""),"]","")</f>
        <v>.</v>
      </c>
      <c r="U2056" t="str">
        <f>IF(Tabelle4[[#This Row],[Spalte5]]="BOOL","BOOL",
IF(Tabelle4[[#This Row],[Spalte5]]="DEZ+/-",
IF(P2057-Tabelle4[[#This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56" s="4" t="e">
        <f>IF(Tabelle4[[#This Row],[Spalte5]] = "BOOL","0.1",P2057-Tabelle4[[#This Row],[byte]])</f>
        <v>#VALUE!</v>
      </c>
    </row>
    <row r="2057" spans="15:22" x14ac:dyDescent="0.25">
      <c r="O2057" t="e">
        <f>MID(LEFT(Tabelle4[[#This Row],[Spalte4]],SEARCH(".",Tabelle4[[#This Row],[Spalte4]],1)-1),SEARCH("DB",Tabelle4[[#This Row],[Spalte4]],1),20)</f>
        <v>#VALUE!</v>
      </c>
      <c r="P2057" t="e">
        <f>IF(Tabelle4[[#This Row],[Spalte5]]="String",IF(ISTEXT(LEFT(MID(Tabelle4[[#This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Row],[Spalte4]],1))),IF(ISTEXT(LEFT(MID(Tabelle4[[#This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Row],[Spalte4]],1)),2)-1)),LEFT(MID(Tabelle4[[#This Row],[Spalte4]],SEARCH(".DB",Tabelle4[[#This Row],[Spalte4]],1)+4,SEARCH(".",Tabelle4[[#This Row],[Spalte4]],1)),SEARCH(".",MID(Tabelle4[[#This Row],[Spalte4]],SEARCH(".DB",Tabelle4[[#This Row],[Spalte4]],1)+4,SEARCH(".",Tabelle4[[#This Row],[Spalte4]],1)),2)-1),MID(Tabelle4[[#This Row],[Spalte4]],SEARCH(".DB",Tabelle4[[#This Row],[Spalte4]],1)+4,SEARCH(".",Tabelle4[[#This Row],[Spalte4]],1))))</f>
        <v>#VALUE!</v>
      </c>
      <c r="Q2057" s="2" t="str">
        <f>IF(ISNUMBER(SEARCH(".",RIGHT(Tabelle4[[#This Row],[Spalte4]],2),1)),RIGHT(Tabelle4[[#This Row],[Spalte4]],1),"")</f>
        <v/>
      </c>
      <c r="R2057" t="e">
        <f>_xlfn.TEXTJOIN(" ",FALSE,Tabelle4[[#This Row],[H]],_xlfn.TEXTJOIN(".",TRUE,Tabelle4[[#This Row],[byte]],Tabelle4[[#This Row],[bit]]))</f>
        <v>#VALUE!</v>
      </c>
      <c r="S2057" t="str">
        <f xml:space="preserve"> "." &amp; SUBSTITUTE(SUBSTITUTE(Tabelle4[[#This Row],[Spalte3]],"[",""),"]","")</f>
        <v>.</v>
      </c>
      <c r="U2057" t="str">
        <f>IF(Tabelle4[[#This Row],[Spalte5]]="BOOL","BOOL",
IF(Tabelle4[[#This Row],[Spalte5]]="DEZ+/-",
IF(P2058-Tabelle4[[#This Row],[byte]] = 4,"DINT","INT"),
IF(Tabelle4[[#This Row],[Spalte5]]="String","S7STRING",
IF(Tabelle4[[#This Row],[Spalte5]]="Gleitpunktzahl","REAL",
IF(Tabelle4[[#This Row],[Spalte5]]="Zeit","S7TIME",
IF(Tabelle4[[#This Row],[Spalte5]]="Zeichen","BYTE",""))))))</f>
        <v/>
      </c>
      <c r="V2057" s="4" t="e">
        <f>IF(Tabelle4[[#This Row],[Spalte5]] = "BOOL","0.1",P2058-Tabelle4[[#This Row],[byte]])</f>
        <v>#VALUE!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H a b V H 6 5 f R y l A A A A 9 Q A A A B I A H A B D b 2 5 m a W c v U G F j a 2 F n Z S 5 4 b W w g o h g A K K A U A A A A A A A A A A A A A A A A A A A A A A A A A A A A h Y + x D o I w G I R f h X S n L T U m S H 7 K o G 6 S m J g Y 1 6 Z U a I R i a L G 8 m 4 O P 5 C u I U d T N 8 b 6 7 S + 7 u 1 x t k Q 1 M H F 9 V Z 3 Z o U R Z i i Q B n Z F t q U K e r d M Y x R x m E r 5 E m U K h j D x i a D 1 S m q n D s n h H j v s Z / h t i s J o z Q i h 3 y z k 5 V q R K i N d c J I h T 6 t 4 n 8 L c d i / x n C G F x T P Y 4 Y p k I l B r s 3 X Z + P c p / s D Y d n X r u 8 U L 1 S 4 W g O Z J J D 3 B f 4 A U E s D B B Q A A g A I A C B 2 m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d p t U K I p H u A 4 A A A A R A A A A E w A c A E Z v c m 1 1 b G F z L 1 N l Y 3 R p b 2 4 x L m 0 g o h g A K K A U A A A A A A A A A A A A A A A A A A A A A A A A A A A A K 0 5 N L s n M z 1 M I h t C G 1 g B Q S w E C L Q A U A A I A C A A g d p t U f r l 9 H K U A A A D 1 A A A A E g A A A A A A A A A A A A A A A A A A A A A A Q 2 9 u Z m l n L 1 B h Y 2 t h Z 2 U u e G 1 s U E s B A i 0 A F A A C A A g A I H a b V A / K 6 a u k A A A A 6 Q A A A B M A A A A A A A A A A A A A A A A A 8 Q A A A F t D b 2 5 0 Z W 5 0 X 1 R 5 c G V z X S 5 4 b W x Q S w E C L Q A U A A I A C A A g d p t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0 r g g Q B R D M k 6 X A q e 0 R F b Q 1 Q A A A A A C A A A A A A A D Z g A A w A A A A B A A A A B T 6 t U 0 d H E Q W T I q d z n X A o a / A A A A A A S A A A C g A A A A E A A A A A L U 5 n V U / H M X z N z D V N p d F E p Q A A A A l + 4 V 8 P Z 2 9 n W K J U p u a X 7 X w I P D m N l 6 X l g P H 4 R / a p B 4 W m Z 2 X 4 k v 9 z 7 F d O w G w 5 K B h / d u O g 1 d R z 4 0 t c y 4 T z k w P L d A k H H z 3 5 O S 6 Y y K Z Z G h s d U M j p k U A A A A v H y I m S x m C t X Z 4 3 1 Z S D d 8 w l 7 L 1 o 0 = < / D a t a M a s h u p > 
</file>

<file path=customXml/itemProps1.xml><?xml version="1.0" encoding="utf-8"?>
<ds:datastoreItem xmlns:ds="http://schemas.openxmlformats.org/officeDocument/2006/customXml" ds:itemID="{5F189144-BD59-4192-8B80-12C8562AB2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Plenter, Christian - NEUEDE</dc:creator>
  <cp:lastModifiedBy>Plenter, Christian - NEUEDE</cp:lastModifiedBy>
  <dcterms:created xsi:type="dcterms:W3CDTF">2015-06-05T18:19:34Z</dcterms:created>
  <dcterms:modified xsi:type="dcterms:W3CDTF">2022-04-27T12:49:20Z</dcterms:modified>
</cp:coreProperties>
</file>