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_oxt\Documents\M Aston PhD_1\PhD Research\Python Data Sort\"/>
    </mc:Choice>
  </mc:AlternateContent>
  <xr:revisionPtr revIDLastSave="0" documentId="8_{93C9178C-CD97-44C2-8195-DDCA7FF23022}" xr6:coauthVersionLast="47" xr6:coauthVersionMax="47" xr10:uidLastSave="{00000000-0000-0000-0000-000000000000}"/>
  <bookViews>
    <workbookView xWindow="29880" yWindow="585" windowWidth="26940" windowHeight="111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U19" i="1"/>
  <c r="T19" i="1"/>
  <c r="S19" i="1"/>
  <c r="S18" i="1"/>
  <c r="U18" i="1"/>
  <c r="T18" i="1"/>
</calcChain>
</file>

<file path=xl/sharedStrings.xml><?xml version="1.0" encoding="utf-8"?>
<sst xmlns="http://schemas.openxmlformats.org/spreadsheetml/2006/main" count="62" uniqueCount="33">
  <si>
    <t>a Stroop</t>
  </si>
  <si>
    <t>v Stroop congruent</t>
  </si>
  <si>
    <t>v SST Go</t>
  </si>
  <si>
    <t>a SST Go</t>
  </si>
  <si>
    <t>t Stroop</t>
  </si>
  <si>
    <t>t SST Go</t>
  </si>
  <si>
    <t>Son 1</t>
  </si>
  <si>
    <t>Son 2</t>
  </si>
  <si>
    <t>Me</t>
  </si>
  <si>
    <t>Inhibitory Control</t>
  </si>
  <si>
    <t>Perceptual and Motor Response</t>
  </si>
  <si>
    <t>General Processing Speed</t>
  </si>
  <si>
    <t>Response Caution</t>
  </si>
  <si>
    <t>v Stroop cost**</t>
  </si>
  <si>
    <t xml:space="preserve">HDDM and BEESTS with 20000 samples, 2000 burn-in. </t>
  </si>
  <si>
    <t xml:space="preserve">HDDM and BEESTS with 2000 samples, 500 burn-in. </t>
  </si>
  <si>
    <t>HSSM one participant at a time - not hierarchical - default 4 chains 1000 tune 1000 draws</t>
  </si>
  <si>
    <t>z Stroop</t>
  </si>
  <si>
    <t>z SST Go</t>
  </si>
  <si>
    <t>blackbox</t>
  </si>
  <si>
    <t>no blackbox</t>
  </si>
  <si>
    <t>Son 1 RHat</t>
  </si>
  <si>
    <t>Son 2 RHat</t>
  </si>
  <si>
    <t>My RHat</t>
  </si>
  <si>
    <t>HSSM one participant at a time - not hierarchical - default 4 chains 20000 tune 2000 draws</t>
  </si>
  <si>
    <t>HSSM SST Go</t>
  </si>
  <si>
    <t>M_SST_Model = hssm.HSSM(data=df_t, model = 'ddm', hierarchical = False, loglik_kind = "blackbox", include=[{"name":"v", "prior":{"name":"Uniform", "lower":-8.0, "upper": 8.0},},{"name":"a", "prior":{"name":"Uniform", "lower":0.2, "upper": 5.0},},{"name":"t", "prior":{"name":"Uniform", "lower":0.01, "upper":1.0},},],)</t>
  </si>
  <si>
    <t>M_SST_Model.sample(draws=20000, tune=2000)</t>
  </si>
  <si>
    <t>L_stroop_model.sample(draws=20000, tune=2000)</t>
  </si>
  <si>
    <t>HSSM Stroop</t>
  </si>
  <si>
    <t>HSSM GNG</t>
  </si>
  <si>
    <t>L_stroop_model = hssm.HSSM(data=df_t, model = 'ddm', hierarchical = False, loglik_kind = "blackbox", include=[{"name":"v", "prior":{"name":"Uniform", "lower":-8.0, "upper": 8.0},  "formula":"v~ 0+(1|cond)", },{"name":"a", "prior":{"name":"Uniform", "lower":0.2, "upper": 5.0},},{"name":"t", "prior":{"name":"Uniform", "lower":0.01, "upper":1.0},},],)</t>
  </si>
  <si>
    <t>Rhat &gt;1.1 in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</si>
</sst>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0" fillId="6" borderId="0" xfId="0" applyFill="1"/>
    <xf numFmtId="0" fontId="0" fillId="0" borderId="0" xfId="0" applyBorder="1"/>
    <xf numFmtId="0" fontId="0" fillId="0" borderId="0" xfId="0" applyFill="1"/>
    <xf numFmtId="0" fontId="2" fillId="0" borderId="0" xfId="0" applyFont="1"/>
    <xf numFmtId="0" fontId="3" fillId="0" borderId="0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3"/>
  <sheetViews>
    <sheetView tabSelected="1" zoomScaleNormal="100" workbookViewId="0">
      <selection activeCell="U10" sqref="U10"/>
    </sheetView>
  </sheetViews>
  <sheetFormatPr defaultRowHeight="15" x14ac:dyDescent="0.25"/>
  <cols>
    <col min="1" max="1" width="30.5703125" customWidth="1"/>
    <col min="2" max="4" width="9.140625" customWidth="1"/>
    <col min="6" max="6" width="19.7109375" customWidth="1"/>
    <col min="7" max="9" width="0" hidden="1" customWidth="1"/>
    <col min="10" max="10" width="9.140625" style="15"/>
    <col min="14" max="14" width="10.140625" bestFit="1" customWidth="1"/>
    <col min="15" max="15" width="10.42578125" bestFit="1" customWidth="1"/>
    <col min="16" max="16" width="11.28515625" bestFit="1" customWidth="1"/>
    <col min="18" max="18" width="14.28515625" bestFit="1" customWidth="1"/>
    <col min="19" max="19" width="9.140625" style="15" customWidth="1"/>
    <col min="20" max="22" width="9.140625" customWidth="1"/>
    <col min="23" max="23" width="10.140625" customWidth="1"/>
    <col min="24" max="24" width="10.42578125" customWidth="1"/>
    <col min="25" max="25" width="11.28515625" customWidth="1"/>
    <col min="26" max="26" width="9.140625" customWidth="1"/>
    <col min="27" max="27" width="11.5703125" customWidth="1"/>
  </cols>
  <sheetData>
    <row r="1" spans="1:26" x14ac:dyDescent="0.25">
      <c r="B1" s="11" t="s">
        <v>14</v>
      </c>
      <c r="G1" t="s">
        <v>15</v>
      </c>
      <c r="J1" s="19" t="s">
        <v>24</v>
      </c>
      <c r="S1" s="19" t="s">
        <v>16</v>
      </c>
    </row>
    <row r="2" spans="1:26" x14ac:dyDescent="0.25">
      <c r="B2" s="12" t="s">
        <v>6</v>
      </c>
      <c r="C2" s="12" t="s">
        <v>7</v>
      </c>
      <c r="D2" s="12" t="s">
        <v>8</v>
      </c>
      <c r="G2" t="s">
        <v>6</v>
      </c>
      <c r="H2" t="s">
        <v>7</v>
      </c>
      <c r="I2" t="s">
        <v>8</v>
      </c>
      <c r="J2" s="20" t="s">
        <v>6</v>
      </c>
      <c r="K2" s="12" t="s">
        <v>7</v>
      </c>
      <c r="L2" s="12" t="s">
        <v>8</v>
      </c>
      <c r="N2" s="12" t="s">
        <v>21</v>
      </c>
      <c r="O2" s="12" t="s">
        <v>22</v>
      </c>
      <c r="P2" s="12" t="s">
        <v>23</v>
      </c>
      <c r="Q2" s="18" t="s">
        <v>32</v>
      </c>
      <c r="S2" s="19" t="s">
        <v>6</v>
      </c>
      <c r="T2" s="12" t="s">
        <v>7</v>
      </c>
      <c r="U2" s="12" t="s">
        <v>8</v>
      </c>
      <c r="W2" s="12" t="s">
        <v>21</v>
      </c>
      <c r="X2" s="12" t="s">
        <v>22</v>
      </c>
      <c r="Y2" s="12" t="s">
        <v>23</v>
      </c>
      <c r="Z2" s="18" t="s">
        <v>32</v>
      </c>
    </row>
    <row r="3" spans="1:26" x14ac:dyDescent="0.25">
      <c r="A3" s="5" t="s">
        <v>0</v>
      </c>
      <c r="B3">
        <v>1.56994093687771</v>
      </c>
      <c r="C3">
        <v>2.1082011240037399</v>
      </c>
      <c r="D3">
        <v>1.3711360100111001</v>
      </c>
      <c r="E3" s="13" t="s">
        <v>12</v>
      </c>
      <c r="F3" s="6"/>
      <c r="G3" s="6">
        <v>1.5720471125779001</v>
      </c>
      <c r="H3" s="6">
        <v>2.1245745120777801</v>
      </c>
      <c r="I3" s="6">
        <v>1.3708583896577</v>
      </c>
      <c r="J3" s="21">
        <v>0.82599999999999996</v>
      </c>
      <c r="K3">
        <v>1.117</v>
      </c>
      <c r="L3">
        <v>0.70799999999999996</v>
      </c>
      <c r="N3">
        <v>1</v>
      </c>
      <c r="O3">
        <v>1.02</v>
      </c>
      <c r="P3">
        <v>1</v>
      </c>
      <c r="R3" t="s">
        <v>19</v>
      </c>
      <c r="S3" s="21">
        <v>1.536</v>
      </c>
      <c r="T3">
        <v>1.0629999999999999</v>
      </c>
      <c r="U3">
        <v>1.1950000000000001</v>
      </c>
      <c r="W3" s="17">
        <v>1.6</v>
      </c>
      <c r="X3">
        <v>1.01</v>
      </c>
      <c r="Y3">
        <v>1.1000000000000001</v>
      </c>
    </row>
    <row r="4" spans="1:26" x14ac:dyDescent="0.25">
      <c r="A4" s="3"/>
      <c r="E4" s="11"/>
      <c r="J4" s="21"/>
      <c r="R4" t="s">
        <v>20</v>
      </c>
      <c r="S4" s="21">
        <v>0.93600000000000005</v>
      </c>
      <c r="T4">
        <v>1.1000000000000001</v>
      </c>
      <c r="U4">
        <v>0.86599999999999999</v>
      </c>
      <c r="W4" s="17">
        <v>1.153</v>
      </c>
      <c r="X4" s="17">
        <v>1.47</v>
      </c>
      <c r="Y4" s="17">
        <v>1.53</v>
      </c>
    </row>
    <row r="5" spans="1:26" x14ac:dyDescent="0.25">
      <c r="A5" s="3" t="s">
        <v>3</v>
      </c>
      <c r="B5">
        <v>4.62627619323868</v>
      </c>
      <c r="C5">
        <v>1.45682785118688</v>
      </c>
      <c r="D5">
        <v>9.9612173794851309</v>
      </c>
      <c r="J5" s="21">
        <v>2.157</v>
      </c>
      <c r="K5">
        <v>0.75</v>
      </c>
      <c r="L5">
        <v>3.7850000000000001</v>
      </c>
      <c r="N5" s="17">
        <v>1.32</v>
      </c>
      <c r="O5">
        <v>1</v>
      </c>
      <c r="P5">
        <v>1.04</v>
      </c>
      <c r="R5" t="s">
        <v>19</v>
      </c>
      <c r="S5" s="21">
        <v>2.052</v>
      </c>
      <c r="T5">
        <v>1.1619999999999999</v>
      </c>
      <c r="U5">
        <v>3.286</v>
      </c>
      <c r="W5" s="17">
        <v>2.5499999999999998</v>
      </c>
      <c r="X5" s="17">
        <v>1.41</v>
      </c>
      <c r="Y5" s="17">
        <v>1.58</v>
      </c>
    </row>
    <row r="6" spans="1:26" x14ac:dyDescent="0.25">
      <c r="A6" s="3"/>
      <c r="G6">
        <v>4.7509326245901402</v>
      </c>
      <c r="H6">
        <v>1.45222179829229</v>
      </c>
      <c r="I6">
        <v>9.5871824996441699</v>
      </c>
      <c r="J6" s="21"/>
      <c r="R6" t="s">
        <v>20</v>
      </c>
      <c r="S6" s="21">
        <v>2.1680000000000001</v>
      </c>
      <c r="T6">
        <v>0.751</v>
      </c>
      <c r="U6">
        <v>3.6080000000000001</v>
      </c>
      <c r="W6" s="17">
        <v>1.07</v>
      </c>
      <c r="X6">
        <v>1</v>
      </c>
      <c r="Y6">
        <v>1.01</v>
      </c>
    </row>
    <row r="7" spans="1:26" x14ac:dyDescent="0.25">
      <c r="B7" s="10"/>
      <c r="C7" s="10"/>
      <c r="D7" s="10"/>
      <c r="J7" s="21"/>
      <c r="S7" s="21"/>
    </row>
    <row r="8" spans="1:26" x14ac:dyDescent="0.25">
      <c r="A8" s="7" t="s">
        <v>1</v>
      </c>
      <c r="B8">
        <v>2.7872575521310301</v>
      </c>
      <c r="C8">
        <v>2.17274401269021</v>
      </c>
      <c r="D8">
        <v>2.81707248401147</v>
      </c>
      <c r="E8" s="13" t="s">
        <v>11</v>
      </c>
      <c r="F8" s="6"/>
      <c r="G8" s="6">
        <v>2.7797166394469999</v>
      </c>
      <c r="H8" s="6">
        <v>2.1903721845491799</v>
      </c>
      <c r="I8" s="6">
        <v>2.80699935463231</v>
      </c>
      <c r="J8" s="21">
        <v>3.5390000000000001</v>
      </c>
      <c r="K8">
        <v>2.5139999999999998</v>
      </c>
      <c r="L8">
        <v>3.5510000000000002</v>
      </c>
      <c r="N8">
        <v>1</v>
      </c>
      <c r="O8">
        <v>1.02</v>
      </c>
      <c r="P8">
        <v>1</v>
      </c>
      <c r="R8" t="s">
        <v>19</v>
      </c>
      <c r="S8" s="21">
        <v>3.9470000000000001</v>
      </c>
      <c r="T8">
        <v>2.5</v>
      </c>
      <c r="U8">
        <v>2.5859999999999999</v>
      </c>
      <c r="W8" s="17">
        <v>1.54</v>
      </c>
      <c r="X8">
        <v>1.01</v>
      </c>
      <c r="Y8">
        <v>1.1000000000000001</v>
      </c>
    </row>
    <row r="9" spans="1:26" x14ac:dyDescent="0.25">
      <c r="A9" s="2"/>
      <c r="E9" s="11"/>
      <c r="J9" s="21"/>
      <c r="R9" t="s">
        <v>20</v>
      </c>
      <c r="S9" s="21">
        <v>2.48</v>
      </c>
      <c r="T9">
        <v>1.647</v>
      </c>
      <c r="U9">
        <v>3.1349999999999998</v>
      </c>
      <c r="W9" s="17">
        <v>1.53</v>
      </c>
      <c r="X9" s="17">
        <v>1.53</v>
      </c>
      <c r="Y9" s="17">
        <v>1.53</v>
      </c>
    </row>
    <row r="10" spans="1:26" x14ac:dyDescent="0.25">
      <c r="A10" s="2" t="s">
        <v>2</v>
      </c>
      <c r="B10">
        <v>5.7902845041965296</v>
      </c>
      <c r="C10">
        <v>2.52987114961411</v>
      </c>
      <c r="D10">
        <v>7.56672028845583</v>
      </c>
      <c r="J10" s="21">
        <v>5.4569999999999999</v>
      </c>
      <c r="K10">
        <v>3.125</v>
      </c>
      <c r="L10">
        <v>7.3940000000000001</v>
      </c>
      <c r="N10">
        <v>1.08</v>
      </c>
      <c r="O10">
        <v>1</v>
      </c>
      <c r="P10">
        <v>1</v>
      </c>
      <c r="R10" t="s">
        <v>19</v>
      </c>
      <c r="S10" s="21">
        <v>5.3419999999999996</v>
      </c>
      <c r="T10">
        <v>3.3639999999999999</v>
      </c>
      <c r="U10">
        <v>7.4420000000000002</v>
      </c>
      <c r="W10" s="17">
        <v>1.84</v>
      </c>
      <c r="X10" s="17">
        <v>1.38</v>
      </c>
      <c r="Y10">
        <v>1.04</v>
      </c>
    </row>
    <row r="11" spans="1:26" x14ac:dyDescent="0.25">
      <c r="A11" s="2"/>
      <c r="G11">
        <v>5.8260651604381</v>
      </c>
      <c r="H11">
        <v>2.5245554528766401</v>
      </c>
      <c r="I11">
        <v>7.4414104389144997</v>
      </c>
      <c r="J11" s="21"/>
      <c r="R11" t="s">
        <v>20</v>
      </c>
      <c r="S11" s="21">
        <v>5.3209999999999997</v>
      </c>
      <c r="T11">
        <v>3.133</v>
      </c>
      <c r="U11">
        <v>7.3730000000000002</v>
      </c>
      <c r="W11">
        <v>1.05</v>
      </c>
      <c r="X11">
        <v>1</v>
      </c>
      <c r="Y11">
        <v>1.01</v>
      </c>
    </row>
    <row r="12" spans="1:26" x14ac:dyDescent="0.25">
      <c r="B12" s="10"/>
      <c r="C12" s="10"/>
      <c r="D12" s="10"/>
      <c r="J12" s="21"/>
      <c r="S12" s="21"/>
    </row>
    <row r="13" spans="1:26" x14ac:dyDescent="0.25">
      <c r="A13" s="8" t="s">
        <v>4</v>
      </c>
      <c r="B13">
        <v>0.27869021288448398</v>
      </c>
      <c r="C13">
        <v>0.30037428788266601</v>
      </c>
      <c r="D13">
        <v>0.291019318351943</v>
      </c>
      <c r="E13" s="13" t="s">
        <v>10</v>
      </c>
      <c r="F13" s="6"/>
      <c r="G13" s="6">
        <v>0.27846602800997</v>
      </c>
      <c r="H13" s="6">
        <v>0.29907712635781702</v>
      </c>
      <c r="I13" s="6">
        <v>0.29076876469381902</v>
      </c>
      <c r="J13" s="21">
        <v>0.249</v>
      </c>
      <c r="K13">
        <v>0.25800000000000001</v>
      </c>
      <c r="L13">
        <v>0.27300000000000002</v>
      </c>
      <c r="N13">
        <v>1</v>
      </c>
      <c r="O13">
        <v>1.02</v>
      </c>
      <c r="P13">
        <v>1</v>
      </c>
      <c r="R13" t="s">
        <v>19</v>
      </c>
      <c r="S13" s="21">
        <v>0.21299999999999999</v>
      </c>
      <c r="T13">
        <v>0.26200000000000001</v>
      </c>
      <c r="U13">
        <v>0.246</v>
      </c>
      <c r="W13" s="17">
        <v>1.54</v>
      </c>
      <c r="X13">
        <v>1.01</v>
      </c>
      <c r="Y13" s="17">
        <v>1.1100000000000001</v>
      </c>
    </row>
    <row r="14" spans="1:26" x14ac:dyDescent="0.25">
      <c r="A14" s="4"/>
      <c r="E14" s="11"/>
      <c r="J14" s="21"/>
      <c r="R14" t="s">
        <v>20</v>
      </c>
      <c r="S14" s="21">
        <v>0.371</v>
      </c>
      <c r="T14">
        <v>0.36099999999999999</v>
      </c>
      <c r="U14">
        <v>0.40600000000000003</v>
      </c>
      <c r="W14" s="17">
        <v>1.53</v>
      </c>
      <c r="X14" s="17">
        <v>1.53</v>
      </c>
      <c r="Y14" s="17">
        <v>1.53</v>
      </c>
    </row>
    <row r="15" spans="1:26" x14ac:dyDescent="0.25">
      <c r="A15" s="4" t="s">
        <v>5</v>
      </c>
      <c r="B15">
        <v>7.6227481960433094E-2</v>
      </c>
      <c r="C15">
        <v>0.24229953817330299</v>
      </c>
      <c r="D15">
        <v>2.01044719499523E-2</v>
      </c>
      <c r="J15" s="21">
        <v>0.104</v>
      </c>
      <c r="K15">
        <v>0.22</v>
      </c>
      <c r="L15">
        <v>4.1000000000000002E-2</v>
      </c>
      <c r="N15">
        <v>1.08</v>
      </c>
      <c r="O15">
        <v>1</v>
      </c>
      <c r="P15">
        <v>1</v>
      </c>
      <c r="R15" t="s">
        <v>19</v>
      </c>
      <c r="S15" s="21">
        <v>0.115</v>
      </c>
      <c r="T15">
        <v>0.20399999999999999</v>
      </c>
      <c r="U15">
        <v>3.4000000000000002E-2</v>
      </c>
      <c r="W15" s="17">
        <v>1.78</v>
      </c>
      <c r="X15" s="17">
        <v>1.39</v>
      </c>
      <c r="Y15">
        <v>1.06</v>
      </c>
    </row>
    <row r="16" spans="1:26" x14ac:dyDescent="0.25">
      <c r="A16" s="4"/>
      <c r="G16">
        <v>6.9561014143622604E-2</v>
      </c>
      <c r="H16">
        <v>0.24275119662728301</v>
      </c>
      <c r="I16">
        <v>3.5397932493294502E-2</v>
      </c>
      <c r="J16" s="21"/>
      <c r="R16" t="s">
        <v>20</v>
      </c>
      <c r="S16" s="21">
        <v>0.11600000000000001</v>
      </c>
      <c r="T16">
        <v>0.219</v>
      </c>
      <c r="U16">
        <v>4.2999999999999997E-2</v>
      </c>
      <c r="W16">
        <v>1.05</v>
      </c>
      <c r="X16">
        <v>1.01</v>
      </c>
      <c r="Y16">
        <v>1</v>
      </c>
    </row>
    <row r="17" spans="1:25" x14ac:dyDescent="0.25">
      <c r="B17" s="10"/>
      <c r="C17" s="10"/>
      <c r="D17" s="10"/>
      <c r="J17" s="21"/>
      <c r="S17" s="21"/>
    </row>
    <row r="18" spans="1:25" x14ac:dyDescent="0.25">
      <c r="A18" s="9" t="s">
        <v>13</v>
      </c>
      <c r="B18">
        <v>-0.66462476777080104</v>
      </c>
      <c r="C18">
        <v>-0.30948074526819902</v>
      </c>
      <c r="D18">
        <v>-0.84288563602502098</v>
      </c>
      <c r="E18" s="13" t="s">
        <v>9</v>
      </c>
      <c r="F18" s="6"/>
      <c r="G18" s="6">
        <v>-0.65149956755731997</v>
      </c>
      <c r="H18" s="6">
        <v>-0.31734246133922001</v>
      </c>
      <c r="I18" s="6">
        <v>-0.83412696706168399</v>
      </c>
      <c r="J18" s="21">
        <f>2.715-3.539</f>
        <v>-0.82400000000000029</v>
      </c>
      <c r="K18">
        <f>2.267-2.514</f>
        <v>-0.24699999999999989</v>
      </c>
      <c r="L18">
        <f>2.514-3.551</f>
        <v>-1.0370000000000004</v>
      </c>
      <c r="N18">
        <v>1</v>
      </c>
      <c r="O18">
        <v>1.02</v>
      </c>
      <c r="P18">
        <v>1</v>
      </c>
      <c r="R18" t="s">
        <v>19</v>
      </c>
      <c r="S18" s="21">
        <f>3.114-3.947</f>
        <v>-0.83300000000000018</v>
      </c>
      <c r="T18">
        <f>2.25-2.5</f>
        <v>-0.25</v>
      </c>
      <c r="U18">
        <f>2.343-2.586</f>
        <v>-0.24299999999999988</v>
      </c>
      <c r="W18" s="17">
        <v>1.53</v>
      </c>
      <c r="X18">
        <v>1.01</v>
      </c>
      <c r="Y18">
        <v>1.01</v>
      </c>
    </row>
    <row r="19" spans="1:25" x14ac:dyDescent="0.25">
      <c r="A19" s="1"/>
      <c r="E19" s="11"/>
      <c r="J19" s="21"/>
      <c r="K19" s="16"/>
      <c r="R19" t="s">
        <v>20</v>
      </c>
      <c r="S19" s="21">
        <f>1.32-2.48</f>
        <v>-1.1599999999999999</v>
      </c>
      <c r="T19" s="22">
        <f>2.011-1.647</f>
        <v>0.3640000000000001</v>
      </c>
      <c r="U19">
        <f>2.889-3.135</f>
        <v>-0.246</v>
      </c>
      <c r="W19" s="17">
        <v>1.53</v>
      </c>
      <c r="X19" s="17">
        <v>1.53</v>
      </c>
      <c r="Y19" s="17">
        <v>1.53</v>
      </c>
    </row>
    <row r="20" spans="1:25" x14ac:dyDescent="0.25">
      <c r="A20" s="10"/>
      <c r="B20" s="10"/>
      <c r="C20" s="10"/>
      <c r="D20" s="10"/>
      <c r="J20" s="21"/>
      <c r="S20" s="21"/>
    </row>
    <row r="21" spans="1:25" x14ac:dyDescent="0.25">
      <c r="A21" s="14" t="s">
        <v>17</v>
      </c>
      <c r="J21" s="21">
        <v>0.35299999999999998</v>
      </c>
      <c r="K21">
        <v>0.38500000000000001</v>
      </c>
      <c r="L21">
        <v>0.36599999999999999</v>
      </c>
      <c r="N21">
        <v>1</v>
      </c>
      <c r="O21">
        <v>1.02</v>
      </c>
      <c r="P21">
        <v>1</v>
      </c>
      <c r="R21" t="s">
        <v>19</v>
      </c>
      <c r="S21" s="21">
        <v>0.436</v>
      </c>
      <c r="T21">
        <v>0.377</v>
      </c>
      <c r="U21">
        <v>0.38900000000000001</v>
      </c>
      <c r="W21">
        <v>1.58</v>
      </c>
      <c r="X21">
        <v>1.01</v>
      </c>
      <c r="Y21">
        <v>1.07</v>
      </c>
    </row>
    <row r="22" spans="1:25" x14ac:dyDescent="0.25">
      <c r="A22" s="14"/>
      <c r="J22" s="21"/>
      <c r="R22" t="s">
        <v>20</v>
      </c>
      <c r="S22" s="21">
        <v>0.42899999999999999</v>
      </c>
      <c r="T22">
        <v>0.41</v>
      </c>
      <c r="U22">
        <v>0.36599999999999999</v>
      </c>
      <c r="W22">
        <v>1.53</v>
      </c>
      <c r="X22">
        <v>1.53</v>
      </c>
      <c r="Y22">
        <v>1.53</v>
      </c>
    </row>
    <row r="23" spans="1:25" x14ac:dyDescent="0.25">
      <c r="A23" s="14" t="s">
        <v>18</v>
      </c>
      <c r="J23" s="21">
        <v>0.438</v>
      </c>
      <c r="K23">
        <v>0.36199999999999999</v>
      </c>
      <c r="L23">
        <v>0.35799999999999998</v>
      </c>
      <c r="N23" s="17">
        <v>1.25</v>
      </c>
      <c r="O23">
        <v>1</v>
      </c>
      <c r="P23">
        <v>1.05</v>
      </c>
      <c r="R23" t="s">
        <v>19</v>
      </c>
      <c r="S23" s="21">
        <v>0.45400000000000001</v>
      </c>
      <c r="T23">
        <v>0.439</v>
      </c>
      <c r="U23">
        <v>0.25700000000000001</v>
      </c>
      <c r="W23">
        <v>2.1</v>
      </c>
      <c r="X23">
        <v>1.4</v>
      </c>
      <c r="Y23">
        <v>1.45</v>
      </c>
    </row>
    <row r="24" spans="1:25" x14ac:dyDescent="0.25">
      <c r="A24" s="14"/>
      <c r="J24" s="21"/>
      <c r="R24" t="s">
        <v>20</v>
      </c>
      <c r="S24" s="21">
        <v>0.45300000000000001</v>
      </c>
      <c r="T24">
        <v>0.36099999999999999</v>
      </c>
      <c r="U24">
        <v>0.32900000000000001</v>
      </c>
      <c r="W24">
        <v>1.05</v>
      </c>
      <c r="X24">
        <v>1</v>
      </c>
      <c r="Y24">
        <v>1.101</v>
      </c>
    </row>
    <row r="25" spans="1:25" x14ac:dyDescent="0.25">
      <c r="A25" t="s">
        <v>25</v>
      </c>
      <c r="J25" s="21"/>
      <c r="S25" s="21"/>
    </row>
    <row r="26" spans="1:25" x14ac:dyDescent="0.25">
      <c r="A26" t="s">
        <v>26</v>
      </c>
    </row>
    <row r="27" spans="1:25" x14ac:dyDescent="0.25">
      <c r="A27" t="s">
        <v>27</v>
      </c>
    </row>
    <row r="29" spans="1:25" x14ac:dyDescent="0.25">
      <c r="A29" t="s">
        <v>29</v>
      </c>
    </row>
    <row r="30" spans="1:25" x14ac:dyDescent="0.25">
      <c r="A30" t="s">
        <v>31</v>
      </c>
    </row>
    <row r="31" spans="1:25" x14ac:dyDescent="0.25">
      <c r="A31" t="s">
        <v>28</v>
      </c>
    </row>
    <row r="33" spans="1:1" x14ac:dyDescent="0.25">
      <c r="A3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Oxtoby</dc:creator>
  <cp:lastModifiedBy>Michelle Oxtoby</cp:lastModifiedBy>
  <dcterms:created xsi:type="dcterms:W3CDTF">2015-06-05T18:17:20Z</dcterms:created>
  <dcterms:modified xsi:type="dcterms:W3CDTF">2023-12-03T20:29:35Z</dcterms:modified>
</cp:coreProperties>
</file>