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<sst xmlns="http://schemas.openxmlformats.org/spreadsheetml/2006/main" count="105" uniqueCount="105">
  <si>
    <t>package name</t>
  </si>
  <si>
    <t>packument size on disk</t>
  </si>
  <si>
    <t>packument size in memory</t>
  </si>
  <si>
    <t>packument size to memory ratio</t>
  </si>
  <si>
    <t>[mean]</t>
  </si>
  <si>
    <t>[median]</t>
  </si>
  <si>
    <t>[mean contentLength &lt; 10k]</t>
  </si>
  <si>
    <t>[median contentLength &lt; 10k]</t>
  </si>
  <si>
    <t>[mean contentLength &lt; 1M]</t>
  </si>
  <si>
    <t>[median contentLength &lt; 1M]</t>
  </si>
  <si>
    <t>[mean contentLength &gt; 1M]</t>
  </si>
  <si>
    <t>[median contentLength &gt; 1M]</t>
  </si>
  <si>
    <t>@angular-eslint/utils</t>
  </si>
  <si>
    <t>@eslint-community/eslint-utils</t>
  </si>
  <si>
    <t>@eslint-community/regexpp</t>
  </si>
  <si>
    <t>@eslint/eslintrc</t>
  </si>
  <si>
    <t>@eslint/js</t>
  </si>
  <si>
    <t>@humanwhocodes/config-array</t>
  </si>
  <si>
    <t>@material/auto-init</t>
  </si>
  <si>
    <t>@material/tab-bar</t>
  </si>
  <si>
    <t>@material/tab-indicator</t>
  </si>
  <si>
    <t>@material/tab-scroller</t>
  </si>
  <si>
    <t>@material/textfield</t>
  </si>
  <si>
    <t>@material/theme</t>
  </si>
  <si>
    <t>@material/tooltip</t>
  </si>
  <si>
    <t>@material/top-app-bar</t>
  </si>
  <si>
    <t>@material/touch-target</t>
  </si>
  <si>
    <t>@material/typography</t>
  </si>
  <si>
    <t>@nodelib/fs.walk</t>
  </si>
  <si>
    <t>@nx/devkit</t>
  </si>
  <si>
    <t>@sendgrid/client</t>
  </si>
  <si>
    <t>@sendgrid/helpers</t>
  </si>
  <si>
    <t>@typescript-eslint/eslint-plugin</t>
  </si>
  <si>
    <t>@typescript-eslint/parser</t>
  </si>
  <si>
    <t>@typescript-eslint/types</t>
  </si>
  <si>
    <t>@typescript-eslint/visitor-keys</t>
  </si>
  <si>
    <t>@ungap/structured-clone</t>
  </si>
  <si>
    <t>ajv</t>
  </si>
  <si>
    <t>babel-preset-es2015</t>
  </si>
  <si>
    <t>babel-preset-stage-0</t>
  </si>
  <si>
    <t>babel-register</t>
  </si>
  <si>
    <t>chalk</t>
  </si>
  <si>
    <t>convert-source-map</t>
  </si>
  <si>
    <t>debug</t>
  </si>
  <si>
    <t>doctrine</t>
  </si>
  <si>
    <t>esbuild</t>
  </si>
  <si>
    <t>escape-string-regexp</t>
  </si>
  <si>
    <t>eslint-scope</t>
  </si>
  <si>
    <t>eslint-visitor-keys</t>
  </si>
  <si>
    <t>esquery</t>
  </si>
  <si>
    <t>esutils</t>
  </si>
  <si>
    <t>exit</t>
  </si>
  <si>
    <t>fast-deep-equal</t>
  </si>
  <si>
    <t>file-entry-cache</t>
  </si>
  <si>
    <t>find-up</t>
  </si>
  <si>
    <t>glob-parent</t>
  </si>
  <si>
    <t>graceful-fs</t>
  </si>
  <si>
    <t>graphemer</t>
  </si>
  <si>
    <t>https-proxy-agent</t>
  </si>
  <si>
    <t>ignore</t>
  </si>
  <si>
    <t>imurmurhash</t>
  </si>
  <si>
    <t>inquirer</t>
  </si>
  <si>
    <t>is-glob</t>
  </si>
  <si>
    <t>is-path-inside</t>
  </si>
  <si>
    <t>js-yaml</t>
  </si>
  <si>
    <t>jsonc-parser</t>
  </si>
  <si>
    <t>karma-source-map-support</t>
  </si>
  <si>
    <t>less</t>
  </si>
  <si>
    <t>less-loader</t>
  </si>
  <si>
    <t>levn</t>
  </si>
  <si>
    <t>license-webpack-plugin</t>
  </si>
  <si>
    <t>loader-utils</t>
  </si>
  <si>
    <t>lodash.merge</t>
  </si>
  <si>
    <t>magic-string</t>
  </si>
  <si>
    <t>mini-css-extract-plugin</t>
  </si>
  <si>
    <t>minimatch</t>
  </si>
  <si>
    <t>mrmime</t>
  </si>
  <si>
    <t>natural-compare</t>
  </si>
  <si>
    <t>nx</t>
  </si>
  <si>
    <t>open</t>
  </si>
  <si>
    <t>optionator</t>
  </si>
  <si>
    <t>ora</t>
  </si>
  <si>
    <t>parse5-html-rewriting-stream</t>
  </si>
  <si>
    <t>picomatch</t>
  </si>
  <si>
    <t>piscina</t>
  </si>
  <si>
    <t>postcss</t>
  </si>
  <si>
    <t>postcss-loader</t>
  </si>
  <si>
    <t>sass</t>
  </si>
  <si>
    <t>sass-loader</t>
  </si>
  <si>
    <t>source-map-loader</t>
  </si>
  <si>
    <t>source-map-support</t>
  </si>
  <si>
    <t>strip-ansi</t>
  </si>
  <si>
    <t>tapable</t>
  </si>
  <si>
    <t>terser</t>
  </si>
  <si>
    <t>text-table</t>
  </si>
  <si>
    <t>tree-kill</t>
  </si>
  <si>
    <t>ts-api-utils</t>
  </si>
  <si>
    <t>undici-types</t>
  </si>
  <si>
    <t>vite</t>
  </si>
  <si>
    <t>webpack</t>
  </si>
  <si>
    <t>webpack-dev-middleware</t>
  </si>
  <si>
    <t>webpack-dev-server</t>
  </si>
  <si>
    <t>webpack-merge</t>
  </si>
  <si>
    <t>webpack-subresource-integrity</t>
  </si>
  <si>
    <t>yargs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</si>
</sst>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rgb="FF041E49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3" xfId="0" applyAlignment="1" applyFont="1" applyNumberForma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3" xfId="0" applyFont="1" applyNumberFormat="1"/>
    <xf borderId="0" fillId="0" fontId="1" numFmtId="10" xfId="0" applyFont="1" applyNumberFormat="1"/>
    <xf borderId="0" fillId="0" fontId="2" numFmtId="0" xfId="0" applyAlignment="1" applyFont="1">
      <alignment readingOrder="0" shrinkToFit="0" wrapText="0"/>
    </xf>
    <xf borderId="0" fillId="0" fontId="1" numFmtId="3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3" xfId="0" applyAlignment="1" applyFont="1" applyNumberFormat="1">
      <alignment horizontal="righ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  <col customWidth="1" min="2" max="3" width="13.38"/>
    <col customWidth="1" min="4" max="4" width="2.13"/>
    <col customWidth="1" min="5" max="5" width="12.5"/>
    <col customWidth="1" min="6" max="6" width="25.5"/>
  </cols>
  <sheetData>
    <row r="1">
      <c r="A1" s="1" t="s">
        <v>0</v>
      </c>
      <c r="B1" s="2" t="s">
        <v>1</v>
      </c>
      <c r="C1" s="2" t="s">
        <v>2</v>
      </c>
      <c r="D1" s="3"/>
      <c r="E1" s="1" t="s">
        <v>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B2" s="5">
        <f t="shared" ref="B2:C2" si="1">average(B11:B1009)</f>
        <v>4580792.344</v>
      </c>
      <c r="C2" s="5">
        <f t="shared" si="1"/>
        <v>6920239.828</v>
      </c>
      <c r="E2" s="6">
        <f>average(E11:E1009)</f>
        <v>1.781615216</v>
      </c>
      <c r="F2" s="7" t="s">
        <v>4</v>
      </c>
    </row>
    <row r="3">
      <c r="B3" s="5">
        <f t="shared" ref="B3:C3" si="2">MEDIAN(B12:B1009)</f>
        <v>137636.5</v>
      </c>
      <c r="C3" s="5">
        <f t="shared" si="2"/>
        <v>219880</v>
      </c>
      <c r="E3" s="6">
        <f>MEDIAN(E11:E1009)</f>
        <v>1.623610101</v>
      </c>
      <c r="F3" s="7" t="s">
        <v>5</v>
      </c>
    </row>
    <row r="4">
      <c r="B4" s="8"/>
      <c r="C4" s="8"/>
      <c r="E4" s="6">
        <f>IFERROR(__xludf.DUMMYFUNCTION("average(filter(E9:E1009,B9:B1009&lt;10000))"),7.376130780264371)</f>
        <v>7.37613078</v>
      </c>
      <c r="F4" s="7" t="s">
        <v>6</v>
      </c>
    </row>
    <row r="5">
      <c r="B5" s="8"/>
      <c r="C5" s="8"/>
      <c r="E5" s="6">
        <f>IFERROR(__xludf.DUMMYFUNCTION("MEDIAN(filter(E9:E1009,B9:B1009&lt;10000))"),2.1324503311258276)</f>
        <v>2.132450331</v>
      </c>
      <c r="F5" s="7" t="s">
        <v>7</v>
      </c>
    </row>
    <row r="6">
      <c r="B6" s="8"/>
      <c r="C6" s="8"/>
      <c r="E6" s="6">
        <f>IFERROR(__xludf.DUMMYFUNCTION("average(filter(E11:E1009,B11:B1009&lt;1000000))"),1.891105788302632)</f>
        <v>1.891105788</v>
      </c>
      <c r="F6" s="7" t="s">
        <v>8</v>
      </c>
    </row>
    <row r="7">
      <c r="B7" s="8"/>
      <c r="C7" s="8"/>
      <c r="E7" s="6">
        <f>IFERROR(__xludf.DUMMYFUNCTION("MEDIAN(filter(E11:E1009,B11:B1009&lt;1000000))"),1.6534728031220696)</f>
        <v>1.653472803</v>
      </c>
      <c r="F7" s="7" t="s">
        <v>9</v>
      </c>
    </row>
    <row r="8">
      <c r="B8" s="8"/>
      <c r="C8" s="8"/>
      <c r="E8" s="6">
        <f>IFERROR(__xludf.DUMMYFUNCTION("average(filter(E13:E1009,B13:B1009&gt;1000000))"),1.4062189672954035)</f>
        <v>1.406218967</v>
      </c>
      <c r="F8" s="7" t="s">
        <v>10</v>
      </c>
    </row>
    <row r="9">
      <c r="B9" s="8"/>
      <c r="C9" s="8"/>
      <c r="E9" s="6">
        <f>IFERROR(__xludf.DUMMYFUNCTION("MEDIAN(filter(E13:E1009,B13:B1009&gt;1000000))"),1.2446066980945842)</f>
        <v>1.244606698</v>
      </c>
      <c r="F9" s="7" t="s">
        <v>11</v>
      </c>
    </row>
    <row r="10">
      <c r="A10" s="7"/>
      <c r="B10" s="8"/>
      <c r="C10" s="8"/>
      <c r="E10" s="6"/>
    </row>
    <row r="11">
      <c r="A11" s="9" t="s">
        <v>12</v>
      </c>
      <c r="B11" s="8">
        <v>717358.0</v>
      </c>
      <c r="C11" s="8">
        <v>928632.0</v>
      </c>
      <c r="E11" s="6">
        <f t="shared" ref="E11:E103" si="3">C11/B11</f>
        <v>1.294516824</v>
      </c>
    </row>
    <row r="12">
      <c r="A12" s="9" t="s">
        <v>13</v>
      </c>
      <c r="B12" s="8">
        <v>58544.0</v>
      </c>
      <c r="C12" s="8">
        <v>98744.0</v>
      </c>
      <c r="E12" s="6">
        <f t="shared" si="3"/>
        <v>1.686663023</v>
      </c>
    </row>
    <row r="13">
      <c r="A13" s="9" t="s">
        <v>14</v>
      </c>
      <c r="B13" s="8">
        <v>82210.0</v>
      </c>
      <c r="C13" s="8">
        <v>140872.0</v>
      </c>
      <c r="E13" s="6">
        <f t="shared" si="3"/>
        <v>1.713562827</v>
      </c>
    </row>
    <row r="14">
      <c r="A14" s="9" t="s">
        <v>15</v>
      </c>
      <c r="B14" s="8">
        <v>144122.0</v>
      </c>
      <c r="C14" s="8">
        <v>191568.0</v>
      </c>
      <c r="E14" s="6">
        <f t="shared" si="3"/>
        <v>1.329207199</v>
      </c>
    </row>
    <row r="15">
      <c r="A15" s="9" t="s">
        <v>16</v>
      </c>
      <c r="B15" s="8">
        <v>73801.0</v>
      </c>
      <c r="C15" s="8">
        <v>102088.0</v>
      </c>
      <c r="E15" s="6">
        <f t="shared" si="3"/>
        <v>1.383287489</v>
      </c>
    </row>
    <row r="16">
      <c r="A16" s="9" t="s">
        <v>17</v>
      </c>
      <c r="B16" s="8">
        <v>137381.0</v>
      </c>
      <c r="C16" s="8">
        <v>179952.0</v>
      </c>
      <c r="E16" s="6">
        <f t="shared" si="3"/>
        <v>1.309875456</v>
      </c>
    </row>
    <row r="17">
      <c r="A17" s="9" t="s">
        <v>18</v>
      </c>
      <c r="B17" s="8">
        <v>1.833713E7</v>
      </c>
      <c r="C17" s="8">
        <v>2.023628E7</v>
      </c>
      <c r="E17" s="6">
        <f t="shared" si="3"/>
        <v>1.103568552</v>
      </c>
    </row>
    <row r="18">
      <c r="A18" s="9" t="s">
        <v>19</v>
      </c>
      <c r="B18" s="8">
        <v>1.8176807E7</v>
      </c>
      <c r="C18" s="8">
        <v>2.029212E7</v>
      </c>
      <c r="E18" s="6">
        <f t="shared" si="3"/>
        <v>1.116374289</v>
      </c>
    </row>
    <row r="19">
      <c r="A19" s="9" t="s">
        <v>20</v>
      </c>
      <c r="B19" s="8">
        <v>1.6137023E7</v>
      </c>
      <c r="C19" s="8">
        <v>1.8229448E7</v>
      </c>
      <c r="E19" s="6">
        <f t="shared" si="3"/>
        <v>1.12966611</v>
      </c>
    </row>
    <row r="20">
      <c r="A20" s="9" t="s">
        <v>21</v>
      </c>
      <c r="B20" s="8">
        <v>1.7498359E7</v>
      </c>
      <c r="C20" s="8">
        <v>1.9690776E7</v>
      </c>
      <c r="E20" s="6">
        <f t="shared" si="3"/>
        <v>1.12529272</v>
      </c>
    </row>
    <row r="21">
      <c r="A21" s="7" t="s">
        <v>22</v>
      </c>
      <c r="B21" s="8">
        <v>5.2219071E7</v>
      </c>
      <c r="C21" s="8">
        <v>9.7994472E7</v>
      </c>
      <c r="E21" s="6">
        <f t="shared" si="3"/>
        <v>1.876603128</v>
      </c>
    </row>
    <row r="22">
      <c r="A22" s="9" t="s">
        <v>23</v>
      </c>
      <c r="B22" s="8">
        <v>1.9913851E7</v>
      </c>
      <c r="C22" s="8">
        <v>2.193524E7</v>
      </c>
      <c r="E22" s="6">
        <f t="shared" si="3"/>
        <v>1.101506685</v>
      </c>
    </row>
    <row r="23">
      <c r="A23" s="9" t="s">
        <v>24</v>
      </c>
      <c r="B23" s="8">
        <v>1.9621975E7</v>
      </c>
      <c r="C23" s="8">
        <v>2.085792E7</v>
      </c>
      <c r="E23" s="6">
        <f t="shared" si="3"/>
        <v>1.062987798</v>
      </c>
    </row>
    <row r="24">
      <c r="A24" s="9" t="s">
        <v>25</v>
      </c>
      <c r="B24" s="8">
        <v>2.4897791E7</v>
      </c>
      <c r="C24" s="8">
        <v>4.3128656E7</v>
      </c>
      <c r="E24" s="6">
        <f t="shared" si="3"/>
        <v>1.732228213</v>
      </c>
    </row>
    <row r="25">
      <c r="A25" s="9" t="s">
        <v>26</v>
      </c>
      <c r="B25" s="8">
        <v>9548835.0</v>
      </c>
      <c r="C25" s="8">
        <v>1.1884544E7</v>
      </c>
      <c r="E25" s="6">
        <f t="shared" si="3"/>
        <v>1.244606698</v>
      </c>
    </row>
    <row r="26">
      <c r="A26" s="9" t="s">
        <v>27</v>
      </c>
      <c r="B26" s="8">
        <v>1.8175779E7</v>
      </c>
      <c r="C26" s="8">
        <v>2.0151456E7</v>
      </c>
      <c r="E26" s="6">
        <f t="shared" si="3"/>
        <v>1.10869834</v>
      </c>
    </row>
    <row r="27">
      <c r="A27" s="9" t="s">
        <v>28</v>
      </c>
      <c r="B27" s="8">
        <v>43590.0</v>
      </c>
      <c r="C27" s="8">
        <v>71976.0</v>
      </c>
      <c r="E27" s="6">
        <f t="shared" si="3"/>
        <v>1.651204405</v>
      </c>
    </row>
    <row r="28">
      <c r="A28" s="9" t="s">
        <v>29</v>
      </c>
      <c r="B28" s="8">
        <v>1492951.0</v>
      </c>
      <c r="C28" s="5">
        <v>1825512.0</v>
      </c>
      <c r="E28" s="6">
        <f t="shared" si="3"/>
        <v>1.222754129</v>
      </c>
    </row>
    <row r="29">
      <c r="A29" s="9" t="s">
        <v>30</v>
      </c>
      <c r="B29" s="8">
        <v>137892.0</v>
      </c>
      <c r="C29" s="5">
        <v>221248.0</v>
      </c>
      <c r="E29" s="6">
        <f t="shared" si="3"/>
        <v>1.604502074</v>
      </c>
    </row>
    <row r="30">
      <c r="A30" s="9" t="s">
        <v>31</v>
      </c>
      <c r="B30" s="5">
        <v>96230.0</v>
      </c>
      <c r="C30" s="5">
        <v>156240.0</v>
      </c>
      <c r="E30" s="6">
        <f t="shared" si="3"/>
        <v>1.623610101</v>
      </c>
    </row>
    <row r="31">
      <c r="A31" s="9" t="s">
        <v>32</v>
      </c>
      <c r="B31" s="8">
        <v>7.9207658E7</v>
      </c>
      <c r="C31" s="8">
        <v>1.44187704E8</v>
      </c>
      <c r="E31" s="6">
        <f t="shared" si="3"/>
        <v>1.820375803</v>
      </c>
    </row>
    <row r="32">
      <c r="A32" s="9" t="s">
        <v>33</v>
      </c>
      <c r="B32" s="8">
        <v>3.689341E7</v>
      </c>
      <c r="C32" s="8">
        <v>4.182504E7</v>
      </c>
      <c r="E32" s="6">
        <f t="shared" si="3"/>
        <v>1.133672382</v>
      </c>
    </row>
    <row r="33">
      <c r="A33" s="9" t="s">
        <v>34</v>
      </c>
      <c r="B33" s="8">
        <v>1.0752452E7</v>
      </c>
      <c r="C33" s="8">
        <v>1.5139992E7</v>
      </c>
      <c r="E33" s="6">
        <f t="shared" si="3"/>
        <v>1.408050182</v>
      </c>
    </row>
    <row r="34">
      <c r="A34" s="9" t="s">
        <v>35</v>
      </c>
      <c r="B34" s="8">
        <v>1.0078177E7</v>
      </c>
      <c r="C34" s="8">
        <v>1.3741504E7</v>
      </c>
      <c r="E34" s="6">
        <f t="shared" si="3"/>
        <v>1.363491036</v>
      </c>
    </row>
    <row r="35">
      <c r="A35" s="9" t="s">
        <v>36</v>
      </c>
      <c r="B35" s="8">
        <v>51760.0</v>
      </c>
      <c r="C35" s="8">
        <v>77096.0</v>
      </c>
      <c r="E35" s="6">
        <f t="shared" si="3"/>
        <v>1.489489954</v>
      </c>
    </row>
    <row r="36">
      <c r="A36" s="9" t="s">
        <v>37</v>
      </c>
      <c r="B36" s="8">
        <v>1790769.0</v>
      </c>
      <c r="C36" s="8">
        <v>3206720.0</v>
      </c>
      <c r="E36" s="6">
        <f t="shared" si="3"/>
        <v>1.790694389</v>
      </c>
    </row>
    <row r="37">
      <c r="A37" s="9" t="s">
        <v>38</v>
      </c>
      <c r="B37" s="8">
        <v>133707.0</v>
      </c>
      <c r="C37" s="8">
        <v>191200.0</v>
      </c>
      <c r="E37" s="6">
        <f t="shared" si="3"/>
        <v>1.429992446</v>
      </c>
    </row>
    <row r="38">
      <c r="A38" s="9" t="s">
        <v>39</v>
      </c>
      <c r="B38" s="8">
        <v>50766.0</v>
      </c>
      <c r="C38" s="8">
        <v>80576.0</v>
      </c>
      <c r="E38" s="6">
        <f t="shared" si="3"/>
        <v>1.587204034</v>
      </c>
    </row>
    <row r="39">
      <c r="A39" s="9" t="s">
        <v>40</v>
      </c>
      <c r="B39" s="5">
        <v>86013.0</v>
      </c>
      <c r="C39" s="8">
        <v>146144.0</v>
      </c>
      <c r="E39" s="6">
        <f t="shared" si="3"/>
        <v>1.699091998</v>
      </c>
    </row>
    <row r="40">
      <c r="A40" s="9" t="s">
        <v>41</v>
      </c>
      <c r="B40" s="8">
        <v>141437.0</v>
      </c>
      <c r="C40" s="8">
        <v>301440.0</v>
      </c>
      <c r="E40" s="6">
        <f t="shared" si="3"/>
        <v>2.131266924</v>
      </c>
    </row>
    <row r="41">
      <c r="A41" s="9" t="s">
        <v>42</v>
      </c>
      <c r="B41" s="8">
        <v>66997.0</v>
      </c>
      <c r="C41" s="8">
        <v>114656.0</v>
      </c>
      <c r="E41" s="6">
        <f t="shared" si="3"/>
        <v>1.71136021</v>
      </c>
    </row>
    <row r="42">
      <c r="A42" s="9" t="s">
        <v>43</v>
      </c>
      <c r="B42" s="8">
        <v>271091.0</v>
      </c>
      <c r="C42" s="8">
        <v>574264.0</v>
      </c>
      <c r="E42" s="6">
        <f t="shared" si="3"/>
        <v>2.118344025</v>
      </c>
    </row>
    <row r="43">
      <c r="A43" s="9" t="s">
        <v>44</v>
      </c>
      <c r="B43" s="8">
        <v>64052.0</v>
      </c>
      <c r="C43" s="8">
        <v>114440.0</v>
      </c>
      <c r="E43" s="6">
        <f t="shared" si="3"/>
        <v>1.786673328</v>
      </c>
    </row>
    <row r="44">
      <c r="A44" s="9" t="s">
        <v>45</v>
      </c>
      <c r="B44" s="8">
        <v>1173359.0</v>
      </c>
      <c r="C44" s="8">
        <v>1320528.0</v>
      </c>
      <c r="E44" s="6">
        <f t="shared" si="3"/>
        <v>1.125425381</v>
      </c>
    </row>
    <row r="45">
      <c r="A45" s="10" t="s">
        <v>46</v>
      </c>
      <c r="B45" s="8">
        <v>22244.0</v>
      </c>
      <c r="C45" s="5">
        <v>43520.0</v>
      </c>
      <c r="E45" s="6">
        <f t="shared" si="3"/>
        <v>1.956482647</v>
      </c>
    </row>
    <row r="46">
      <c r="A46" s="9" t="s">
        <v>47</v>
      </c>
      <c r="B46" s="8">
        <v>72273.0</v>
      </c>
      <c r="C46" s="8">
        <v>120920.0</v>
      </c>
      <c r="E46" s="6">
        <f t="shared" si="3"/>
        <v>1.673100605</v>
      </c>
    </row>
    <row r="47">
      <c r="A47" s="9" t="s">
        <v>48</v>
      </c>
      <c r="B47" s="8">
        <v>52435.0</v>
      </c>
      <c r="C47" s="8">
        <v>96616.0</v>
      </c>
      <c r="E47" s="6">
        <f t="shared" si="3"/>
        <v>1.842586059</v>
      </c>
    </row>
    <row r="48">
      <c r="A48" s="9" t="s">
        <v>49</v>
      </c>
      <c r="B48" s="8">
        <v>43701.0</v>
      </c>
      <c r="C48" s="8">
        <v>76848.0</v>
      </c>
      <c r="E48" s="6">
        <f t="shared" si="3"/>
        <v>1.758495229</v>
      </c>
    </row>
    <row r="49">
      <c r="A49" s="10" t="s">
        <v>50</v>
      </c>
      <c r="B49" s="8">
        <v>29522.0</v>
      </c>
      <c r="C49" s="5">
        <v>46968.0</v>
      </c>
      <c r="E49" s="6">
        <f t="shared" si="3"/>
        <v>1.590949123</v>
      </c>
    </row>
    <row r="50">
      <c r="A50" s="9" t="s">
        <v>51</v>
      </c>
      <c r="B50" s="8">
        <v>14769.0</v>
      </c>
      <c r="C50" s="11">
        <v>15608.0</v>
      </c>
      <c r="E50" s="6">
        <f t="shared" si="3"/>
        <v>1.056808179</v>
      </c>
    </row>
    <row r="51">
      <c r="A51" s="9" t="s">
        <v>52</v>
      </c>
      <c r="B51" s="8">
        <v>48634.0</v>
      </c>
      <c r="C51" s="8">
        <v>73992.0</v>
      </c>
      <c r="E51" s="6">
        <f t="shared" si="3"/>
        <v>1.521404779</v>
      </c>
    </row>
    <row r="52">
      <c r="A52" s="9" t="s">
        <v>53</v>
      </c>
      <c r="B52" s="8">
        <v>6740.0</v>
      </c>
      <c r="C52" s="8">
        <v>126384.0</v>
      </c>
      <c r="E52" s="6">
        <f t="shared" si="3"/>
        <v>18.75133531</v>
      </c>
    </row>
    <row r="53">
      <c r="A53" s="9" t="s">
        <v>54</v>
      </c>
      <c r="B53" s="8">
        <v>38503.0</v>
      </c>
      <c r="C53" s="8">
        <v>66488.0</v>
      </c>
      <c r="E53" s="6">
        <f t="shared" si="3"/>
        <v>1.726826481</v>
      </c>
    </row>
    <row r="54">
      <c r="A54" s="9" t="s">
        <v>55</v>
      </c>
      <c r="B54" s="8">
        <v>42445.0</v>
      </c>
      <c r="C54" s="8">
        <v>64384.0</v>
      </c>
      <c r="E54" s="6">
        <f t="shared" si="3"/>
        <v>1.516880669</v>
      </c>
    </row>
    <row r="55">
      <c r="A55" s="9" t="s">
        <v>56</v>
      </c>
      <c r="B55" s="8">
        <v>124285.0</v>
      </c>
      <c r="C55" s="8">
        <v>218512.0</v>
      </c>
      <c r="E55" s="6">
        <f t="shared" si="3"/>
        <v>1.758152633</v>
      </c>
    </row>
    <row r="56">
      <c r="A56" s="9" t="s">
        <v>57</v>
      </c>
      <c r="B56" s="8">
        <v>25853.0</v>
      </c>
      <c r="C56" s="8">
        <v>42224.0</v>
      </c>
      <c r="E56" s="6">
        <f t="shared" si="3"/>
        <v>1.633234054</v>
      </c>
    </row>
    <row r="57">
      <c r="A57" s="9" t="s">
        <v>58</v>
      </c>
      <c r="B57" s="8">
        <v>71740.0</v>
      </c>
      <c r="C57" s="8">
        <v>111728.0</v>
      </c>
      <c r="E57" s="6">
        <f t="shared" si="3"/>
        <v>1.557401728</v>
      </c>
    </row>
    <row r="58">
      <c r="A58" s="10" t="s">
        <v>59</v>
      </c>
      <c r="B58" s="8">
        <v>205462.0</v>
      </c>
      <c r="C58" s="8">
        <v>311608.0</v>
      </c>
      <c r="E58" s="6">
        <f t="shared" si="3"/>
        <v>1.516621078</v>
      </c>
    </row>
    <row r="59">
      <c r="A59" s="9" t="s">
        <v>60</v>
      </c>
      <c r="B59" s="8">
        <v>35819.0</v>
      </c>
      <c r="C59" s="8">
        <v>36000.0</v>
      </c>
      <c r="E59" s="6">
        <f t="shared" si="3"/>
        <v>1.005053184</v>
      </c>
    </row>
    <row r="60">
      <c r="A60" s="9" t="s">
        <v>61</v>
      </c>
      <c r="B60" s="8">
        <v>395111.0</v>
      </c>
      <c r="C60" s="8">
        <v>562744.0</v>
      </c>
      <c r="E60" s="6">
        <f t="shared" si="3"/>
        <v>1.424268117</v>
      </c>
    </row>
    <row r="61">
      <c r="A61" s="9" t="s">
        <v>62</v>
      </c>
      <c r="B61" s="8">
        <v>40530.0</v>
      </c>
      <c r="C61" s="8">
        <v>81640.0</v>
      </c>
      <c r="E61" s="6">
        <f t="shared" si="3"/>
        <v>2.014310387</v>
      </c>
    </row>
    <row r="62">
      <c r="A62" s="9" t="s">
        <v>63</v>
      </c>
      <c r="B62" s="8">
        <v>23585.0</v>
      </c>
      <c r="C62" s="8">
        <v>30776.0</v>
      </c>
      <c r="E62" s="6">
        <f t="shared" si="3"/>
        <v>1.30489718</v>
      </c>
    </row>
    <row r="63">
      <c r="A63" s="9" t="s">
        <v>64</v>
      </c>
      <c r="B63" s="8">
        <v>145975.0</v>
      </c>
      <c r="C63" s="8">
        <v>274680.0</v>
      </c>
      <c r="E63" s="6">
        <f t="shared" si="3"/>
        <v>1.881692071</v>
      </c>
    </row>
    <row r="64">
      <c r="A64" s="9" t="s">
        <v>65</v>
      </c>
      <c r="B64" s="8">
        <v>118107.0</v>
      </c>
      <c r="C64" s="8">
        <v>176416.0</v>
      </c>
      <c r="E64" s="6">
        <f t="shared" si="3"/>
        <v>1.493696394</v>
      </c>
    </row>
    <row r="65">
      <c r="A65" s="9" t="s">
        <v>66</v>
      </c>
      <c r="B65" s="8">
        <v>14065.0</v>
      </c>
      <c r="C65" s="8">
        <v>23288.0</v>
      </c>
      <c r="E65" s="6">
        <f t="shared" si="3"/>
        <v>1.655741202</v>
      </c>
    </row>
    <row r="66">
      <c r="A66" s="9" t="s">
        <v>67</v>
      </c>
      <c r="B66" s="8">
        <v>437778.0</v>
      </c>
      <c r="C66" s="8">
        <v>689032.0</v>
      </c>
      <c r="E66" s="6">
        <f t="shared" si="3"/>
        <v>1.573930166</v>
      </c>
    </row>
    <row r="67">
      <c r="A67" s="10" t="s">
        <v>68</v>
      </c>
      <c r="B67" s="8">
        <v>206764.0</v>
      </c>
      <c r="C67" s="5">
        <v>316320.0</v>
      </c>
      <c r="E67" s="6">
        <f t="shared" si="3"/>
        <v>1.52986013</v>
      </c>
    </row>
    <row r="68">
      <c r="A68" s="9" t="s">
        <v>69</v>
      </c>
      <c r="B68" s="8">
        <v>28223.0</v>
      </c>
      <c r="C68" s="8">
        <v>36456.0</v>
      </c>
      <c r="E68" s="6">
        <f t="shared" si="3"/>
        <v>1.291712433</v>
      </c>
    </row>
    <row r="69">
      <c r="A69" s="9" t="s">
        <v>70</v>
      </c>
      <c r="B69" s="8">
        <v>272177.0</v>
      </c>
      <c r="C69" s="5">
        <v>355976.0</v>
      </c>
      <c r="E69" s="6">
        <f t="shared" si="3"/>
        <v>1.307884208</v>
      </c>
    </row>
    <row r="70">
      <c r="A70" s="9" t="s">
        <v>71</v>
      </c>
      <c r="B70" s="8">
        <v>156756.0</v>
      </c>
      <c r="C70" s="8">
        <v>293880.0</v>
      </c>
      <c r="E70" s="6">
        <f t="shared" si="3"/>
        <v>1.874760775</v>
      </c>
    </row>
    <row r="71">
      <c r="A71" s="9" t="s">
        <v>72</v>
      </c>
      <c r="B71" s="8">
        <v>78575.0</v>
      </c>
      <c r="C71" s="8">
        <v>156848.0</v>
      </c>
      <c r="E71" s="6">
        <f t="shared" si="3"/>
        <v>1.996156538</v>
      </c>
    </row>
    <row r="72">
      <c r="A72" s="9" t="s">
        <v>73</v>
      </c>
      <c r="B72" s="8">
        <v>302437.0</v>
      </c>
      <c r="C72" s="8">
        <v>546336.0</v>
      </c>
      <c r="E72" s="6">
        <f t="shared" si="3"/>
        <v>1.80644564</v>
      </c>
    </row>
    <row r="73">
      <c r="A73" s="9" t="s">
        <v>74</v>
      </c>
      <c r="B73" s="8">
        <v>375568.0</v>
      </c>
      <c r="C73" s="8">
        <v>608496.0</v>
      </c>
      <c r="E73" s="6">
        <f t="shared" si="3"/>
        <v>1.620201934</v>
      </c>
    </row>
    <row r="74">
      <c r="A74" s="9" t="s">
        <v>75</v>
      </c>
      <c r="B74" s="8">
        <v>390722.0</v>
      </c>
      <c r="C74" s="8">
        <v>497368.0</v>
      </c>
      <c r="E74" s="6">
        <f t="shared" si="3"/>
        <v>1.272945982</v>
      </c>
    </row>
    <row r="75">
      <c r="A75" s="9" t="s">
        <v>76</v>
      </c>
      <c r="B75" s="8">
        <v>15207.0</v>
      </c>
      <c r="C75" s="8">
        <v>29992.0</v>
      </c>
      <c r="E75" s="6">
        <f t="shared" si="3"/>
        <v>1.972249622</v>
      </c>
    </row>
    <row r="76">
      <c r="A76" s="9" t="s">
        <v>77</v>
      </c>
      <c r="B76" s="8">
        <v>7852.0</v>
      </c>
      <c r="C76" s="8">
        <v>16744.0</v>
      </c>
      <c r="E76" s="6">
        <f t="shared" si="3"/>
        <v>2.132450331</v>
      </c>
    </row>
    <row r="77">
      <c r="A77" s="9" t="s">
        <v>78</v>
      </c>
      <c r="B77" s="8">
        <v>7392290.0</v>
      </c>
      <c r="C77" s="8">
        <v>1.2666416E7</v>
      </c>
      <c r="E77" s="6">
        <f t="shared" si="3"/>
        <v>1.713463081</v>
      </c>
    </row>
    <row r="78">
      <c r="A78" s="9" t="s">
        <v>79</v>
      </c>
      <c r="B78" s="8">
        <v>127430.0</v>
      </c>
      <c r="C78" s="8">
        <v>177272.0</v>
      </c>
      <c r="E78" s="6">
        <f t="shared" si="3"/>
        <v>1.391132386</v>
      </c>
    </row>
    <row r="79">
      <c r="A79" s="9" t="s">
        <v>80</v>
      </c>
      <c r="B79" s="8">
        <v>49651.0</v>
      </c>
      <c r="C79" s="8">
        <v>74184.0</v>
      </c>
      <c r="E79" s="6">
        <f t="shared" si="3"/>
        <v>1.49410888</v>
      </c>
    </row>
    <row r="80">
      <c r="A80" s="9" t="s">
        <v>81</v>
      </c>
      <c r="B80" s="8">
        <v>124663.0</v>
      </c>
      <c r="C80" s="8">
        <v>214536.0</v>
      </c>
      <c r="E80" s="6">
        <f t="shared" si="3"/>
        <v>1.720927621</v>
      </c>
    </row>
    <row r="81">
      <c r="A81" s="9" t="s">
        <v>82</v>
      </c>
      <c r="B81" s="8">
        <v>17475.0</v>
      </c>
      <c r="C81" s="8">
        <v>29528.0</v>
      </c>
      <c r="E81" s="6">
        <f t="shared" si="3"/>
        <v>1.689728183</v>
      </c>
    </row>
    <row r="82">
      <c r="A82" s="9" t="s">
        <v>83</v>
      </c>
      <c r="B82" s="8">
        <v>116191.0</v>
      </c>
      <c r="C82" s="8">
        <v>204192.0</v>
      </c>
      <c r="E82" s="6">
        <f t="shared" si="3"/>
        <v>1.757382241</v>
      </c>
    </row>
    <row r="83">
      <c r="A83" s="9" t="s">
        <v>84</v>
      </c>
      <c r="B83" s="8">
        <v>129094.0</v>
      </c>
      <c r="C83" s="8">
        <v>224896.0</v>
      </c>
      <c r="E83" s="6">
        <f t="shared" si="3"/>
        <v>1.7421104</v>
      </c>
    </row>
    <row r="84">
      <c r="A84" s="9" t="s">
        <v>85</v>
      </c>
      <c r="B84" s="8">
        <v>642305.0</v>
      </c>
      <c r="C84" s="8">
        <v>1164976.0</v>
      </c>
      <c r="E84" s="6">
        <f t="shared" si="3"/>
        <v>1.813742692</v>
      </c>
    </row>
    <row r="85">
      <c r="A85" s="9" t="s">
        <v>86</v>
      </c>
      <c r="B85" s="8">
        <v>298075.0</v>
      </c>
      <c r="C85" s="8">
        <v>533312.0</v>
      </c>
      <c r="E85" s="6">
        <f t="shared" si="3"/>
        <v>1.789187285</v>
      </c>
    </row>
    <row r="86">
      <c r="A86" s="9" t="s">
        <v>87</v>
      </c>
      <c r="B86" s="8">
        <v>643508.0</v>
      </c>
      <c r="C86" s="8">
        <v>893448.0</v>
      </c>
      <c r="E86" s="6">
        <f t="shared" si="3"/>
        <v>1.38840232</v>
      </c>
    </row>
    <row r="87">
      <c r="A87" s="9" t="s">
        <v>88</v>
      </c>
      <c r="B87" s="8">
        <v>583391.0</v>
      </c>
      <c r="C87" s="8">
        <v>1073256.0</v>
      </c>
      <c r="E87" s="6">
        <f t="shared" si="3"/>
        <v>1.839685563</v>
      </c>
    </row>
    <row r="88">
      <c r="A88" s="9" t="s">
        <v>89</v>
      </c>
      <c r="B88" s="8">
        <v>100772.0</v>
      </c>
      <c r="C88" s="8">
        <v>140680.0</v>
      </c>
      <c r="E88" s="6">
        <f t="shared" si="3"/>
        <v>1.396022705</v>
      </c>
    </row>
    <row r="89">
      <c r="A89" s="9" t="s">
        <v>90</v>
      </c>
      <c r="B89" s="8">
        <v>58619.0</v>
      </c>
      <c r="C89" s="8">
        <v>192408.0</v>
      </c>
      <c r="E89" s="6">
        <f t="shared" si="3"/>
        <v>3.282348727</v>
      </c>
    </row>
    <row r="90">
      <c r="A90" s="9" t="s">
        <v>91</v>
      </c>
      <c r="B90" s="8">
        <v>43180.0</v>
      </c>
      <c r="C90" s="8">
        <v>73608.0</v>
      </c>
      <c r="E90" s="6">
        <f t="shared" si="3"/>
        <v>1.704678092</v>
      </c>
    </row>
    <row r="91">
      <c r="A91" s="9" t="s">
        <v>92</v>
      </c>
      <c r="B91" s="8">
        <v>195640.0</v>
      </c>
      <c r="C91" s="8">
        <v>368792.0</v>
      </c>
      <c r="E91" s="6">
        <f t="shared" si="3"/>
        <v>1.885054181</v>
      </c>
    </row>
    <row r="92">
      <c r="A92" s="9" t="s">
        <v>93</v>
      </c>
      <c r="B92" s="8">
        <v>871313.0</v>
      </c>
      <c r="C92" s="8">
        <v>1549376.0</v>
      </c>
      <c r="E92" s="6">
        <f t="shared" si="3"/>
        <v>1.77820829</v>
      </c>
    </row>
    <row r="93">
      <c r="A93" s="9" t="s">
        <v>94</v>
      </c>
      <c r="B93" s="8">
        <v>20701.0</v>
      </c>
      <c r="C93" s="8">
        <v>26072.0</v>
      </c>
      <c r="E93" s="6">
        <f t="shared" si="3"/>
        <v>1.259456065</v>
      </c>
    </row>
    <row r="94">
      <c r="A94" s="9" t="s">
        <v>95</v>
      </c>
      <c r="B94" s="8">
        <v>24180.0</v>
      </c>
      <c r="C94" s="8">
        <v>52744.0</v>
      </c>
      <c r="E94" s="6">
        <f t="shared" si="3"/>
        <v>2.181306865</v>
      </c>
    </row>
    <row r="95">
      <c r="A95" s="9" t="s">
        <v>96</v>
      </c>
      <c r="B95" s="8">
        <v>188854.0</v>
      </c>
      <c r="C95" s="8">
        <v>292624.0</v>
      </c>
      <c r="E95" s="6">
        <f t="shared" si="3"/>
        <v>1.549472079</v>
      </c>
    </row>
    <row r="96">
      <c r="A96" s="9" t="s">
        <v>97</v>
      </c>
      <c r="B96" s="5">
        <v>99641.0</v>
      </c>
      <c r="C96" s="5">
        <v>165608.0</v>
      </c>
      <c r="E96" s="6">
        <f t="shared" si="3"/>
        <v>1.662046748</v>
      </c>
    </row>
    <row r="97">
      <c r="A97" s="10" t="s">
        <v>98</v>
      </c>
      <c r="B97" s="8">
        <v>3.7992122E7</v>
      </c>
      <c r="C97" s="8">
        <v>7.3230544E7</v>
      </c>
      <c r="E97" s="6">
        <f t="shared" si="3"/>
        <v>1.927519184</v>
      </c>
    </row>
    <row r="98">
      <c r="A98" s="9" t="s">
        <v>99</v>
      </c>
      <c r="B98" s="8">
        <v>1.1350569E7</v>
      </c>
      <c r="C98" s="8">
        <v>2.0123568E7</v>
      </c>
      <c r="E98" s="6">
        <f t="shared" si="3"/>
        <v>1.772912706</v>
      </c>
    </row>
    <row r="99">
      <c r="A99" s="9" t="s">
        <v>100</v>
      </c>
      <c r="B99" s="8">
        <v>432446.0</v>
      </c>
      <c r="C99" s="8">
        <v>599448.0</v>
      </c>
      <c r="E99" s="6">
        <f t="shared" si="3"/>
        <v>1.386180009</v>
      </c>
    </row>
    <row r="100">
      <c r="A100" s="9" t="s">
        <v>101</v>
      </c>
      <c r="B100" s="8">
        <v>925992.0</v>
      </c>
      <c r="C100" s="8">
        <v>1636400.0</v>
      </c>
      <c r="E100" s="6">
        <f t="shared" si="3"/>
        <v>1.767185894</v>
      </c>
    </row>
    <row r="101">
      <c r="A101" s="9" t="s">
        <v>102</v>
      </c>
      <c r="B101" s="8">
        <v>234155.0</v>
      </c>
      <c r="C101" s="8">
        <v>362608.0</v>
      </c>
      <c r="E101" s="6">
        <f t="shared" si="3"/>
        <v>1.548581068</v>
      </c>
    </row>
    <row r="102">
      <c r="A102" s="9" t="s">
        <v>103</v>
      </c>
      <c r="B102" s="8">
        <v>173892.0</v>
      </c>
      <c r="C102" s="8">
        <v>272016.0</v>
      </c>
      <c r="E102" s="6">
        <f t="shared" si="3"/>
        <v>1.564281278</v>
      </c>
    </row>
    <row r="103">
      <c r="A103" s="9" t="s">
        <v>104</v>
      </c>
      <c r="B103" s="8">
        <v>1061334.0</v>
      </c>
      <c r="C103" s="8">
        <v>1751952.0</v>
      </c>
      <c r="E103" s="6">
        <f t="shared" si="3"/>
        <v>1.650707506</v>
      </c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  <row r="989">
      <c r="B989" s="5"/>
      <c r="C989" s="5"/>
    </row>
    <row r="990">
      <c r="B990" s="5"/>
      <c r="C990" s="5"/>
    </row>
    <row r="991">
      <c r="B991" s="5"/>
      <c r="C991" s="5"/>
    </row>
    <row r="992">
      <c r="B992" s="5"/>
      <c r="C992" s="5"/>
    </row>
    <row r="993">
      <c r="B993" s="5"/>
      <c r="C993" s="5"/>
    </row>
    <row r="994">
      <c r="B994" s="5"/>
      <c r="C994" s="5"/>
    </row>
    <row r="995">
      <c r="B995" s="5"/>
      <c r="C995" s="5"/>
    </row>
    <row r="996">
      <c r="B996" s="5"/>
      <c r="C996" s="5"/>
    </row>
    <row r="997">
      <c r="B997" s="5"/>
      <c r="C997" s="5"/>
    </row>
    <row r="998">
      <c r="B998" s="5"/>
      <c r="C998" s="5"/>
    </row>
    <row r="999">
      <c r="B999" s="5"/>
      <c r="C999" s="5"/>
    </row>
    <row r="1000">
      <c r="B1000" s="5"/>
      <c r="C1000" s="5"/>
    </row>
    <row r="1001">
      <c r="B1001" s="5"/>
      <c r="C1001" s="5"/>
    </row>
    <row r="1002">
      <c r="B1002" s="5"/>
      <c r="C1002" s="5"/>
    </row>
    <row r="1003">
      <c r="B1003" s="5"/>
      <c r="C1003" s="5"/>
    </row>
    <row r="1004">
      <c r="B1004" s="5"/>
      <c r="C1004" s="5"/>
    </row>
    <row r="1005">
      <c r="B1005" s="5"/>
      <c r="C1005" s="5"/>
    </row>
    <row r="1006">
      <c r="B1006" s="5"/>
      <c r="C1006" s="5"/>
    </row>
    <row r="1007">
      <c r="B1007" s="5"/>
      <c r="C1007" s="5"/>
    </row>
    <row r="1008">
      <c r="B1008" s="5"/>
      <c r="C1008" s="5"/>
    </row>
    <row r="1009">
      <c r="B1009" s="5"/>
      <c r="C1009" s="5"/>
    </row>
  </sheetData>
  <drawing r:id="rId1"/>
</worksheet>
</file>