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WCSSP\India\ARs\"/>
    </mc:Choice>
  </mc:AlternateContent>
  <xr:revisionPtr revIDLastSave="0" documentId="8_{E960D850-549C-43AC-B071-E1762B41FE56}" xr6:coauthVersionLast="47" xr6:coauthVersionMax="47" xr10:uidLastSave="{00000000-0000-0000-0000-000000000000}"/>
  <bookViews>
    <workbookView xWindow="-120" yWindow="-120" windowWidth="29040" windowHeight="15840" xr2:uid="{CE6CDE33-AEF6-4737-BB2C-035A65CBACE1}"/>
  </bookViews>
  <sheets>
    <sheet name="pc_txt" sheetId="2" r:id="rId1"/>
    <sheet name="pc_out" sheetId="3" r:id="rId2"/>
    <sheet name="scf" sheetId="4" r:id="rId3"/>
    <sheet name="sco" sheetId="5" r:id="rId4"/>
    <sheet name="bycase_out" sheetId="6" r:id="rId5"/>
    <sheet name="bycase_txt" sheetId="7" r:id="rId6"/>
    <sheet name="Sheet1" sheetId="1" r:id="rId7"/>
  </sheets>
  <definedNames>
    <definedName name="ExternalData_1" localSheetId="4" hidden="1">bycase_out!$A$1:$I$8</definedName>
    <definedName name="ExternalData_1" localSheetId="5" hidden="1">bycase_txt!$A$1:$AO$12</definedName>
    <definedName name="ExternalData_1" localSheetId="1" hidden="1">pc_out!$A$1:$L$11</definedName>
    <definedName name="ExternalData_1" localSheetId="0" hidden="1">pc_txt!$A$1:$BE$53</definedName>
    <definedName name="ExternalData_1" localSheetId="2" hidden="1">scf!$A$1:$AN$6</definedName>
    <definedName name="ExternalData_1" localSheetId="3" hidden="1">sco!$A$1:$AM$7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57" i="2" l="1"/>
  <c r="AU55" i="2"/>
  <c r="Y2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10A550-000A-4F26-AF6B-FBB621C5E889}" keepAlive="1" name="Query - job_summary_00Z_120_GM_vs_ANALYSIS_precipitation_amount_super_pc" description="Connection to the 'job_summary_00Z_120_GM_vs_ANALYSIS_precipitation_amount_super_pc' query in the workbook." type="5" refreshedVersion="8" background="1" saveData="1">
    <dbPr connection="Provider=Microsoft.Mashup.OleDb.1;Data Source=$Workbook$;Location=job_summary_00Z_120_GM_vs_ANALYSIS_precipitation_amount_super_pc;Extended Properties=&quot;&quot;" command="SELECT * FROM [job_summary_00Z_120_GM_vs_ANALYSIS_precipitation_amount_super_pc]"/>
  </connection>
  <connection id="2" xr16:uid="{864E696D-7D89-4F8E-A2FB-EEDD24A53E95}" keepAlive="1" name="Query - job_summary_00Z_120_GM_vs_ANALYSIS_precipitation_amount_super_pc (2)" description="Connection to the 'job_summary_00Z_120_GM_vs_ANALYSIS_precipitation_amount_super_pc (2)' query in the workbook." type="5" refreshedVersion="8" background="1" saveData="1">
    <dbPr connection="Provider=Microsoft.Mashup.OleDb.1;Data Source=$Workbook$;Location=&quot;job_summary_00Z_120_GM_vs_ANALYSIS_precipitation_amount_super_pc (2)&quot;;Extended Properties=&quot;&quot;" command="SELECT * FROM [job_summary_00Z_120_GM_vs_ANALYSIS_precipitation_amount_super_pc (2)]"/>
  </connection>
  <connection id="3" xr16:uid="{045AF070-FA4A-4D0D-9C26-1585DF695081}" keepAlive="1" name="Query - job_summary_00Z_120_GM_vs_ANALYSIS_precipitation_amount_super_scf" description="Connection to the 'job_summary_00Z_120_GM_vs_ANALYSIS_precipitation_amount_super_scf' query in the workbook." type="5" refreshedVersion="8" background="1" saveData="1">
    <dbPr connection="Provider=Microsoft.Mashup.OleDb.1;Data Source=$Workbook$;Location=job_summary_00Z_120_GM_vs_ANALYSIS_precipitation_amount_super_scf;Extended Properties=&quot;&quot;" command="SELECT * FROM [job_summary_00Z_120_GM_vs_ANALYSIS_precipitation_amount_super_scf]"/>
  </connection>
  <connection id="4" xr16:uid="{55F66332-9767-48C9-886F-E0F09C6B6531}" keepAlive="1" name="Query - job_summary_00Z_120_GM_vs_ANALYSIS_precipitation_amount_super_sco" description="Connection to the 'job_summary_00Z_120_GM_vs_ANALYSIS_precipitation_amount_super_sco' query in the workbook." type="5" refreshedVersion="8" background="1" saveData="1">
    <dbPr connection="Provider=Microsoft.Mashup.OleDb.1;Data Source=$Workbook$;Location=job_summary_00Z_120_GM_vs_ANALYSIS_precipitation_amount_super_sco;Extended Properties=&quot;&quot;" command="SELECT * FROM [job_summary_00Z_120_GM_vs_ANALYSIS_precipitation_amount_super_sco]"/>
  </connection>
  <connection id="5" xr16:uid="{CA82CB02-5BB1-4315-8B54-A75091EB73D9}" keepAlive="1" name="Query - job_summary_bycase_wind_speed_00Z_120_GM_vs_ANALYSIS_precipitation_amount_su (2)" description="Connection to the 'job_summary_bycase_wind_speed_00Z_120_GM_vs_ANALYSIS_precipitation_amount_su (2)' query in the workbook." type="5" refreshedVersion="8" background="1" saveData="1">
    <dbPr connection="Provider=Microsoft.Mashup.OleDb.1;Data Source=$Workbook$;Location=&quot;job_summary_bycase_wind_speed_00Z_120_GM_vs_ANALYSIS_precipitation_amount_su (2)&quot;;Extended Properties=&quot;&quot;" command="SELECT * FROM [job_summary_bycase_wind_speed_00Z_120_GM_vs_ANALYSIS_precipitation_amount_su (2)]"/>
  </connection>
  <connection id="6" xr16:uid="{4DA75230-D207-4022-AD90-C00F29899157}" keepAlive="1" name="Query - job_summary_bycase_wind_speed_00Z_120_GM_vs_ANALYSIS_precipitation_amount_super" description="Connection to the 'job_summary_bycase_wind_speed_00Z_120_GM_vs_ANALYSIS_precipitation_amount_super' query in the workbook." type="5" refreshedVersion="8" background="1" saveData="1">
    <dbPr connection="Provider=Microsoft.Mashup.OleDb.1;Data Source=$Workbook$;Location=job_summary_bycase_wind_speed_00Z_120_GM_vs_ANALYSIS_precipitation_amount_super;Extended Properties=&quot;&quot;" command="SELECT * FROM [job_summary_bycase_wind_speed_00Z_120_GM_vs_ANALYSIS_precipitation_amount_super]"/>
  </connection>
</connections>
</file>

<file path=xl/sharedStrings.xml><?xml version="1.0" encoding="utf-8"?>
<sst xmlns="http://schemas.openxmlformats.org/spreadsheetml/2006/main" count="2470" uniqueCount="237">
  <si>
    <t>VERSION</t>
  </si>
  <si>
    <t>MODEL</t>
  </si>
  <si>
    <t>N_VALID</t>
  </si>
  <si>
    <t>GRID_RES</t>
  </si>
  <si>
    <t>FCST_LEAD</t>
  </si>
  <si>
    <t>FCST_VALID</t>
  </si>
  <si>
    <t>FCST_ACCUM</t>
  </si>
  <si>
    <t>OBS_LEAD</t>
  </si>
  <si>
    <t>OBS_VALID</t>
  </si>
  <si>
    <t>OBS_ACCUM</t>
  </si>
  <si>
    <t>FCST_RAD</t>
  </si>
  <si>
    <t>FCST_THR</t>
  </si>
  <si>
    <t>OBS_RAD</t>
  </si>
  <si>
    <t>OBS_THR</t>
  </si>
  <si>
    <t>FCST_VAR</t>
  </si>
  <si>
    <t>FCST_UNITS</t>
  </si>
  <si>
    <t>FCST_LEV</t>
  </si>
  <si>
    <t>OBS_VAR</t>
  </si>
  <si>
    <t>OBS_UNITS</t>
  </si>
  <si>
    <t>OBS_LEV</t>
  </si>
  <si>
    <t>OBTYPE</t>
  </si>
  <si>
    <t>OBJECT_ID</t>
  </si>
  <si>
    <t>OBJECT_CAT</t>
  </si>
  <si>
    <t>CENTROID_X</t>
  </si>
  <si>
    <t>CENTROID_Y</t>
  </si>
  <si>
    <t>CENTROID_LAT</t>
  </si>
  <si>
    <t>CENTROID_LON</t>
  </si>
  <si>
    <t>AXIS_ANG</t>
  </si>
  <si>
    <t>LENGTH</t>
  </si>
  <si>
    <t>WIDTH</t>
  </si>
  <si>
    <t>AREA</t>
  </si>
  <si>
    <t>AREA_THRESH</t>
  </si>
  <si>
    <t>CURVATURE</t>
  </si>
  <si>
    <t>CURVATURE_X</t>
  </si>
  <si>
    <t>CURVATURE_Y</t>
  </si>
  <si>
    <t>COMPLEXITY</t>
  </si>
  <si>
    <t>INTENSITY_10</t>
  </si>
  <si>
    <t>INTENSITY_25</t>
  </si>
  <si>
    <t>INTENSITY_50</t>
  </si>
  <si>
    <t>INTENSITY_75</t>
  </si>
  <si>
    <t>INTENSITY_90</t>
  </si>
  <si>
    <t>INTENSITY_USER</t>
  </si>
  <si>
    <t>INTENSITY_SUM</t>
  </si>
  <si>
    <t>CENTROID_DIST</t>
  </si>
  <si>
    <t>BOUNDARY_DIST</t>
  </si>
  <si>
    <t>CONVEX_HULL_DIST</t>
  </si>
  <si>
    <t>ANGLE_DIFF</t>
  </si>
  <si>
    <t>ASPECT_DIFF</t>
  </si>
  <si>
    <t>AREA_RATIO</t>
  </si>
  <si>
    <t>INTERSECTION_AREA</t>
  </si>
  <si>
    <t>UNION_AREA</t>
  </si>
  <si>
    <t>SYMMETRIC_DIFF</t>
  </si>
  <si>
    <t>INTERSECTION_OVER_AREA</t>
  </si>
  <si>
    <t>CURVATURE_RATIO</t>
  </si>
  <si>
    <t>COMPLEXITY_RATIO</t>
  </si>
  <si>
    <t>PERCENTILE_INTENSITY_RATIO</t>
  </si>
  <si>
    <t>INTEREST</t>
  </si>
  <si>
    <t>V11.0.0</t>
  </si>
  <si>
    <t>GM</t>
  </si>
  <si>
    <t>NA</t>
  </si>
  <si>
    <t>20180708_000000</t>
  </si>
  <si>
    <t>!=-9999</t>
  </si>
  <si>
    <t>precipitation_amount_super</t>
  </si>
  <si>
    <t>*,*</t>
  </si>
  <si>
    <t>ANALYSIS</t>
  </si>
  <si>
    <t>CF001_CO001</t>
  </si>
  <si>
    <t>CF002_CO002</t>
  </si>
  <si>
    <t>20180710_000000</t>
  </si>
  <si>
    <t>20180711_000000</t>
  </si>
  <si>
    <t>CF003_CO003</t>
  </si>
  <si>
    <t>20180712_000000</t>
  </si>
  <si>
    <t>20180713_000000</t>
  </si>
  <si>
    <t>20180714_000000</t>
  </si>
  <si>
    <t>20180715_000000</t>
  </si>
  <si>
    <t>20180716_000000</t>
  </si>
  <si>
    <t>20180717_000000</t>
  </si>
  <si>
    <t>CF004_CO004</t>
  </si>
  <si>
    <t>20180718_000000</t>
  </si>
  <si>
    <t>20180719_000000</t>
  </si>
  <si>
    <t>20180720_000000</t>
  </si>
  <si>
    <t>20180721_000000</t>
  </si>
  <si>
    <t>20180722_000000</t>
  </si>
  <si>
    <t>20180731_000000</t>
  </si>
  <si>
    <t>20180801_000000</t>
  </si>
  <si>
    <t>20180802_000000</t>
  </si>
  <si>
    <t>20180804_000000</t>
  </si>
  <si>
    <t>20180805_000000</t>
  </si>
  <si>
    <t>20180806_000000</t>
  </si>
  <si>
    <t>20180807_000000</t>
  </si>
  <si>
    <t>20180808_000000</t>
  </si>
  <si>
    <t>20180812_000000</t>
  </si>
  <si>
    <t>20180813_000000</t>
  </si>
  <si>
    <t>20180814_000000</t>
  </si>
  <si>
    <t>20180815_000000</t>
  </si>
  <si>
    <t>20180816_000000</t>
  </si>
  <si>
    <t>20180817_000000</t>
  </si>
  <si>
    <t>20180818_000000</t>
  </si>
  <si>
    <t>20180820_000000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</si>
  <si>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</si>
  <si>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</si>
  <si>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</si>
  <si>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</si>
  <si>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</si>
  <si>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</si>
  <si>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</si>
  <si>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</si>
  <si>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</si>
  <si>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</si>
  <si>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</si>
  <si>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</si>
  <si>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Field</t>
  </si>
  <si>
    <t>N</t>
  </si>
  <si>
    <t>Min</t>
  </si>
  <si>
    <t>Max</t>
  </si>
  <si>
    <t>Mean</t>
  </si>
  <si>
    <t>StdDev</t>
  </si>
  <si>
    <t>P10</t>
  </si>
  <si>
    <t>P25</t>
  </si>
  <si>
    <t>P50</t>
  </si>
  <si>
    <t>P75</t>
  </si>
  <si>
    <t>P90</t>
  </si>
  <si>
    <t>Sum</t>
  </si>
  <si>
    <t>52</t>
  </si>
  <si>
    <t>4.04</t>
  </si>
  <si>
    <t>48.86</t>
  </si>
  <si>
    <t>18.38</t>
  </si>
  <si>
    <t>9.58</t>
  </si>
  <si>
    <t>7.42</t>
  </si>
  <si>
    <t>11.46</t>
  </si>
  <si>
    <t>17.06</t>
  </si>
  <si>
    <t>22.72</t>
  </si>
  <si>
    <t>29.46</t>
  </si>
  <si>
    <t>955.86</t>
  </si>
  <si>
    <t>0.049</t>
  </si>
  <si>
    <t>84.6</t>
  </si>
  <si>
    <t>26.58</t>
  </si>
  <si>
    <t>22.81</t>
  </si>
  <si>
    <t>3.27</t>
  </si>
  <si>
    <t>7.2</t>
  </si>
  <si>
    <t>20.05</t>
  </si>
  <si>
    <t>35.73</t>
  </si>
  <si>
    <t>63.79</t>
  </si>
  <si>
    <t>1382.22</t>
  </si>
  <si>
    <t>0.0076</t>
  </si>
  <si>
    <t>34.16</t>
  </si>
  <si>
    <t>5.48</t>
  </si>
  <si>
    <t>8.67</t>
  </si>
  <si>
    <t>0.39</t>
  </si>
  <si>
    <t>0.87</t>
  </si>
  <si>
    <t>1.73</t>
  </si>
  <si>
    <t>3.5</t>
  </si>
  <si>
    <t>19.79</t>
  </si>
  <si>
    <t>284.92</t>
  </si>
  <si>
    <t>2</t>
  </si>
  <si>
    <t>1692</t>
  </si>
  <si>
    <t>249.73</t>
  </si>
  <si>
    <t>355.92</t>
  </si>
  <si>
    <t>9.3</t>
  </si>
  <si>
    <t>26.75</t>
  </si>
  <si>
    <t>119.5</t>
  </si>
  <si>
    <t>291.75</t>
  </si>
  <si>
    <t>681.9</t>
  </si>
  <si>
    <t>12986</t>
  </si>
  <si>
    <t>119</t>
  </si>
  <si>
    <t>5048</t>
  </si>
  <si>
    <t>1432.44</t>
  </si>
  <si>
    <t>1211.96</t>
  </si>
  <si>
    <t>340.1</t>
  </si>
  <si>
    <t>615.25</t>
  </si>
  <si>
    <t>1130.5</t>
  </si>
  <si>
    <t>1644.25</t>
  </si>
  <si>
    <t>3053</t>
  </si>
  <si>
    <t>74487</t>
  </si>
  <si>
    <t>0.038</t>
  </si>
  <si>
    <t>1</t>
  </si>
  <si>
    <t>0.48</t>
  </si>
  <si>
    <t>0.27</t>
  </si>
  <si>
    <t>0.098</t>
  </si>
  <si>
    <t>0.26</t>
  </si>
  <si>
    <t>0.53</t>
  </si>
  <si>
    <t>0.67</t>
  </si>
  <si>
    <t>0.86</t>
  </si>
  <si>
    <t>25</t>
  </si>
  <si>
    <t>0.29</t>
  </si>
  <si>
    <t>0.97</t>
  </si>
  <si>
    <t>0.66</t>
  </si>
  <si>
    <t>0.2</t>
  </si>
  <si>
    <t>0.37</t>
  </si>
  <si>
    <t>0.51</t>
  </si>
  <si>
    <t>0.7</t>
  </si>
  <si>
    <t>0.83</t>
  </si>
  <si>
    <t>0.92</t>
  </si>
  <si>
    <t>34.51</t>
  </si>
  <si>
    <t>0.4</t>
  </si>
  <si>
    <t>0.99</t>
  </si>
  <si>
    <t>0.75</t>
  </si>
  <si>
    <t>0.15</t>
  </si>
  <si>
    <t>0.54</t>
  </si>
  <si>
    <t>0.64</t>
  </si>
  <si>
    <t>0.76</t>
  </si>
  <si>
    <t>0.93</t>
  </si>
  <si>
    <t>39.03</t>
  </si>
  <si>
    <t>0.71</t>
  </si>
  <si>
    <t>0.98</t>
  </si>
  <si>
    <t>0.88</t>
  </si>
  <si>
    <t>0.069</t>
  </si>
  <si>
    <t>0.8</t>
  </si>
  <si>
    <t>0.84</t>
  </si>
  <si>
    <t>0.89</t>
  </si>
  <si>
    <t>0.94</t>
  </si>
  <si>
    <t>0.96</t>
  </si>
  <si>
    <t>45.83</t>
  </si>
  <si>
    <t>CF001</t>
  </si>
  <si>
    <t>CO001</t>
  </si>
  <si>
    <t>CO003</t>
  </si>
  <si>
    <t>There are 52 lines in the text file and in the out file N=52 CORRECT</t>
  </si>
  <si>
    <t>Jul 11</t>
  </si>
  <si>
    <t>Jul 17</t>
  </si>
  <si>
    <t>Jul 18</t>
  </si>
  <si>
    <t>Aug 14</t>
  </si>
  <si>
    <t>Aug 15</t>
  </si>
  <si>
    <t>Aug 16</t>
  </si>
  <si>
    <t>Aug 17</t>
  </si>
  <si>
    <t xml:space="preserve">  # Obs Unmatched</t>
  </si>
  <si>
    <t xml:space="preserve"># Obs Matched </t>
  </si>
  <si>
    <t xml:space="preserve"># Fcst Unmatched   </t>
  </si>
  <si>
    <t># Fcst Matched</t>
  </si>
  <si>
    <t xml:space="preserve"> Area Unmatched   </t>
  </si>
  <si>
    <t xml:space="preserve">Area Matched     </t>
  </si>
  <si>
    <t>Time</t>
  </si>
  <si>
    <t>Year</t>
  </si>
  <si>
    <t>day</t>
  </si>
  <si>
    <t>773 = 287+486 which is the total area not area matched</t>
  </si>
  <si>
    <t>Yet, scf and sco only show one, CF001 (area 287), and CO001 (area 486)</t>
  </si>
  <si>
    <t xml:space="preserve">pc_txt shows that on there are TWO paired clusters CF001_CO001 and CF002_CO002 and I can't back out the total areas </t>
  </si>
  <si>
    <t>The mean angle diff in the text agrees with the value in the out file. CORRECT</t>
  </si>
  <si>
    <t>No objects for Aug 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</si>
</sst>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7"/>
      <name val="Aptos Narrow"/>
      <family val="2"/>
      <scheme val="minor"/>
    </font>
    <font>
      <b/>
      <sz val="11"/>
      <color theme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  <xf numFmtId="0" fontId="1" fillId="2" borderId="0" xfId="0" applyFont="1" applyFill="1"/>
    <xf numFmtId="0" fontId="1" fillId="2" borderId="0" xfId="0" applyNumberFormat="1" applyFont="1" applyFill="1"/>
    <xf numFmtId="164" fontId="0" fillId="0" borderId="0" xfId="0" applyNumberFormat="1"/>
    <xf numFmtId="0" fontId="1" fillId="0" borderId="0" xfId="0" applyNumberFormat="1" applyFont="1" applyFill="1"/>
    <xf numFmtId="0" fontId="1" fillId="0" borderId="0" xfId="0" applyFont="1" applyFill="1"/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9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E031520-5EF3-453D-A052-BD5BD4FD64A6}" autoFormatId="16" applyNumberFormats="0" applyBorderFormats="0" applyFontFormats="0" applyPatternFormats="0" applyAlignmentFormats="0" applyWidthHeightFormats="0">
  <queryTableRefresh nextId="59">
    <queryTableFields count="57">
      <queryTableField id="1" name="VERSION" tableColumnId="1"/>
      <queryTableField id="2" name="MODEL" tableColumnId="2"/>
      <queryTableField id="3" name="N_VALID" tableColumnId="3"/>
      <queryTableField id="4" name="GRID_RES" tableColumnId="4"/>
      <queryTableField id="6" name="FCST_LEAD" tableColumnId="6"/>
      <queryTableField id="7" name="FCST_VALID" tableColumnId="7"/>
      <queryTableField id="8" name="FCST_ACCUM" tableColumnId="8"/>
      <queryTableField id="9" name="OBS_LEAD" tableColumnId="9"/>
      <queryTableField id="10" name="OBS_VALID" tableColumnId="10"/>
      <queryTableField id="11" name="OBS_ACCUM" tableColumnId="11"/>
      <queryTableField id="12" name="FCST_RAD" tableColumnId="12"/>
      <queryTableField id="13" name="FCST_THR" tableColumnId="13"/>
      <queryTableField id="14" name="OBS_RAD" tableColumnId="14"/>
      <queryTableField id="15" name="OBS_THR" tableColumnId="15"/>
      <queryTableField id="16" name="FCST_VAR" tableColumnId="16"/>
      <queryTableField id="17" name="FCST_UNITS" tableColumnId="17"/>
      <queryTableField id="18" name="FCST_LEV" tableColumnId="18"/>
      <queryTableField id="19" name="OBS_VAR" tableColumnId="19"/>
      <queryTableField id="20" name="OBS_UNITS" tableColumnId="20"/>
      <queryTableField id="21" name="OBS_LEV" tableColumnId="21"/>
      <queryTableField id="22" name="OBTYPE" tableColumnId="22"/>
      <queryTableField id="23" name="OBJECT_ID" tableColumnId="23"/>
      <queryTableField id="24" name="OBJECT_CAT" tableColumnId="24"/>
      <queryTableField id="25" name="CENTROID_X" tableColumnId="25"/>
      <queryTableField id="26" name="CENTROID_Y" tableColumnId="26"/>
      <queryTableField id="27" name="CENTROID_LAT" tableColumnId="27"/>
      <queryTableField id="28" name="CENTROID_LON" tableColumnId="28"/>
      <queryTableField id="29" name="AXIS_ANG" tableColumnId="29"/>
      <queryTableField id="30" name="LENGTH" tableColumnId="30"/>
      <queryTableField id="31" name="WIDTH" tableColumnId="31"/>
      <queryTableField id="32" name="AREA" tableColumnId="32"/>
      <queryTableField id="33" name="AREA_THRESH" tableColumnId="33"/>
      <queryTableField id="34" name="CURVATURE" tableColumnId="34"/>
      <queryTableField id="35" name="CURVATURE_X" tableColumnId="35"/>
      <queryTableField id="36" name="CURVATURE_Y" tableColumnId="36"/>
      <queryTableField id="37" name="COMPLEXITY" tableColumnId="37"/>
      <queryTableField id="38" name="INTENSITY_10" tableColumnId="38"/>
      <queryTableField id="39" name="INTENSITY_25" tableColumnId="39"/>
      <queryTableField id="40" name="INTENSITY_50" tableColumnId="40"/>
      <queryTableField id="41" name="INTENSITY_75" tableColumnId="41"/>
      <queryTableField id="42" name="INTENSITY_90" tableColumnId="42"/>
      <queryTableField id="43" name="INTENSITY_USER" tableColumnId="43"/>
      <queryTableField id="44" name="INTENSITY_SUM" tableColumnId="44"/>
      <queryTableField id="45" name="CENTROID_DIST" tableColumnId="45"/>
      <queryTableField id="46" name="BOUNDARY_DIST" tableColumnId="46"/>
      <queryTableField id="47" name="CONVEX_HULL_DIST" tableColumnId="47"/>
      <queryTableField id="48" name="ANGLE_DIFF" tableColumnId="48"/>
      <queryTableField id="49" name="ASPECT_DIFF" tableColumnId="49"/>
      <queryTableField id="50" name="AREA_RATIO" tableColumnId="50"/>
      <queryTableField id="51" name="INTERSECTION_AREA" tableColumnId="51"/>
      <queryTableField id="52" name="UNION_AREA" tableColumnId="52"/>
      <queryTableField id="53" name="SYMMETRIC_DIFF" tableColumnId="53"/>
      <queryTableField id="54" name="INTERSECTION_OVER_AREA" tableColumnId="54"/>
      <queryTableField id="55" name="CURVATURE_RATIO" tableColumnId="55"/>
      <queryTableField id="56" name="COMPLEXITY_RATIO" tableColumnId="56"/>
      <queryTableField id="57" name="PERCENTILE_INTENSITY_RATIO" tableColumnId="57"/>
      <queryTableField id="58" name="INTEREST" tableColumnId="58"/>
    </queryTableFields>
    <queryTableDeletedFields count="1">
      <deletedField name="DESC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9D621AC-5ED7-4336-98F8-7345CE254CD8}" autoFormatId="16" applyNumberFormats="0" applyBorderFormats="0" applyFontFormats="0" applyPatternFormats="0" applyAlignmentFormats="0" applyWidthHeightFormats="0">
  <queryTableRefresh nextId="13">
    <queryTableFields count="12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C30D170B-6639-42C4-8963-AD8DE3E97D7C}" autoFormatId="16" applyNumberFormats="0" applyBorderFormats="0" applyFontFormats="0" applyPatternFormats="0" applyAlignmentFormats="0" applyWidthHeightFormats="0">
  <queryTableRefresh nextId="59">
    <queryTableFields count="40">
      <queryTableField id="1" name="VERSION" tableColumnId="1"/>
      <queryTableField id="2" name="MODEL" tableColumnId="2"/>
      <queryTableField id="3" name="N_VALID" tableColumnId="3"/>
      <queryTableField id="4" name="GRID_RES" tableColumnId="4"/>
      <queryTableField id="6" name="FCST_LEAD" tableColumnId="6"/>
      <queryTableField id="7" name="FCST_VALID" tableColumnId="7"/>
      <queryTableField id="8" name="FCST_ACCUM" tableColumnId="8"/>
      <queryTableField id="9" name="OBS_LEAD" tableColumnId="9"/>
      <queryTableField id="10" name="OBS_VALID" tableColumnId="10"/>
      <queryTableField id="11" name="OBS_ACCUM" tableColumnId="11"/>
      <queryTableField id="12" name="FCST_RAD" tableColumnId="12"/>
      <queryTableField id="13" name="FCST_THR" tableColumnId="13"/>
      <queryTableField id="14" name="OBS_RAD" tableColumnId="14"/>
      <queryTableField id="15" name="OBS_THR" tableColumnId="15"/>
      <queryTableField id="16" name="FCST_VAR" tableColumnId="16"/>
      <queryTableField id="17" name="FCST_UNITS" tableColumnId="17"/>
      <queryTableField id="18" name="FCST_LEV" tableColumnId="18"/>
      <queryTableField id="19" name="OBS_VAR" tableColumnId="19"/>
      <queryTableField id="20" name="OBS_UNITS" tableColumnId="20"/>
      <queryTableField id="21" name="OBS_LEV" tableColumnId="21"/>
      <queryTableField id="22" name="OBTYPE" tableColumnId="22"/>
      <queryTableField id="24" name="OBJECT_CAT" tableColumnId="24"/>
      <queryTableField id="25" name="CENTROID_X" tableColumnId="25"/>
      <queryTableField id="26" name="CENTROID_Y" tableColumnId="26"/>
      <queryTableField id="27" name="CENTROID_LAT" tableColumnId="27"/>
      <queryTableField id="28" name="CENTROID_LON" tableColumnId="28"/>
      <queryTableField id="29" name="AXIS_ANG" tableColumnId="29"/>
      <queryTableField id="30" name="LENGTH" tableColumnId="30"/>
      <queryTableField id="31" name="WIDTH" tableColumnId="31"/>
      <queryTableField id="32" name="AREA" tableColumnId="32"/>
      <queryTableField id="34" name="CURVATURE" tableColumnId="34"/>
      <queryTableField id="35" name="CURVATURE_X" tableColumnId="35"/>
      <queryTableField id="36" name="CURVATURE_Y" tableColumnId="36"/>
      <queryTableField id="37" name="COMPLEXITY" tableColumnId="37"/>
      <queryTableField id="38" name="INTENSITY_10" tableColumnId="38"/>
      <queryTableField id="39" name="INTENSITY_25" tableColumnId="39"/>
      <queryTableField id="40" name="INTENSITY_50" tableColumnId="40"/>
      <queryTableField id="41" name="INTENSITY_75" tableColumnId="41"/>
      <queryTableField id="42" name="INTENSITY_90" tableColumnId="42"/>
      <queryTableField id="43" name="INTENSITY_USER" tableColumnId="43"/>
    </queryTableFields>
    <queryTableDeletedFields count="18">
      <deletedField name="CENTROID_DIST"/>
      <deletedField name="BOUNDARY_DIST"/>
      <deletedField name="CONVEX_HULL_DIST"/>
      <deletedField name="ANGLE_DIFF"/>
      <deletedField name="ASPECT_DIFF"/>
      <deletedField name="AREA_RATIO"/>
      <deletedField name="INTERSECTION_AREA"/>
      <deletedField name="UNION_AREA"/>
      <deletedField name="SYMMETRIC_DIFF"/>
      <deletedField name="INTERSECTION_OVER_AREA"/>
      <deletedField name="CURVATURE_RATIO"/>
      <deletedField name="COMPLEXITY_RATIO"/>
      <deletedField name="PERCENTILE_INTENSITY_RATIO"/>
      <deletedField name="INTEREST"/>
      <deletedField name="DESC"/>
      <deletedField name="INTENSITY_SUM"/>
      <deletedField name="OBJECT_ID"/>
      <deletedField name="AREA_THRESH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D5056299-25BD-48B2-B751-1FF68008D4F8}" autoFormatId="16" applyNumberFormats="0" applyBorderFormats="0" applyFontFormats="0" applyPatternFormats="0" applyAlignmentFormats="0" applyWidthHeightFormats="0">
  <queryTableRefresh nextId="59">
    <queryTableFields count="39">
      <queryTableField id="1" name="VERSION" tableColumnId="1"/>
      <queryTableField id="2" name="MODEL" tableColumnId="2"/>
      <queryTableField id="3" name="N_VALID" tableColumnId="3"/>
      <queryTableField id="4" name="GRID_RES" tableColumnId="4"/>
      <queryTableField id="6" name="FCST_LEAD" tableColumnId="6"/>
      <queryTableField id="7" name="FCST_VALID" tableColumnId="7"/>
      <queryTableField id="8" name="FCST_ACCUM" tableColumnId="8"/>
      <queryTableField id="9" name="OBS_LEAD" tableColumnId="9"/>
      <queryTableField id="10" name="OBS_VALID" tableColumnId="10"/>
      <queryTableField id="11" name="OBS_ACCUM" tableColumnId="11"/>
      <queryTableField id="12" name="FCST_RAD" tableColumnId="12"/>
      <queryTableField id="13" name="FCST_THR" tableColumnId="13"/>
      <queryTableField id="14" name="OBS_RAD" tableColumnId="14"/>
      <queryTableField id="15" name="OBS_THR" tableColumnId="15"/>
      <queryTableField id="16" name="FCST_VAR" tableColumnId="16"/>
      <queryTableField id="17" name="FCST_UNITS" tableColumnId="17"/>
      <queryTableField id="18" name="FCST_LEV" tableColumnId="18"/>
      <queryTableField id="19" name="OBS_VAR" tableColumnId="19"/>
      <queryTableField id="20" name="OBS_UNITS" tableColumnId="20"/>
      <queryTableField id="21" name="OBS_LEV" tableColumnId="21"/>
      <queryTableField id="22" name="OBTYPE" tableColumnId="22"/>
      <queryTableField id="23" name="OBJECT_ID" tableColumnId="23"/>
      <queryTableField id="25" name="CENTROID_X" tableColumnId="25"/>
      <queryTableField id="26" name="CENTROID_Y" tableColumnId="26"/>
      <queryTableField id="27" name="CENTROID_LAT" tableColumnId="27"/>
      <queryTableField id="28" name="CENTROID_LON" tableColumnId="28"/>
      <queryTableField id="29" name="AXIS_ANG" tableColumnId="29"/>
      <queryTableField id="30" name="LENGTH" tableColumnId="30"/>
      <queryTableField id="31" name="WIDTH" tableColumnId="31"/>
      <queryTableField id="32" name="AREA" tableColumnId="32"/>
      <queryTableField id="34" name="CURVATURE" tableColumnId="34"/>
      <queryTableField id="35" name="CURVATURE_X" tableColumnId="35"/>
      <queryTableField id="36" name="CURVATURE_Y" tableColumnId="36"/>
      <queryTableField id="37" name="COMPLEXITY" tableColumnId="37"/>
      <queryTableField id="38" name="INTENSITY_10" tableColumnId="38"/>
      <queryTableField id="39" name="INTENSITY_25" tableColumnId="39"/>
      <queryTableField id="40" name="INTENSITY_50" tableColumnId="40"/>
      <queryTableField id="41" name="INTENSITY_75" tableColumnId="41"/>
      <queryTableField id="42" name="INTENSITY_90" tableColumnId="42"/>
    </queryTableFields>
    <queryTableDeletedFields count="19">
      <deletedField name="DESC"/>
      <deletedField name="OBJECT_CAT"/>
      <deletedField name="AREA_THRESH"/>
      <deletedField name="INTENSITY_USER"/>
      <deletedField name="INTENSITY_SUM"/>
      <deletedField name="INTEREST"/>
      <deletedField name="CURVATURE_RATIO"/>
      <deletedField name="COMPLEXITY_RATIO"/>
      <deletedField name="PERCENTILE_INTENSITY_RATIO"/>
      <deletedField name="INTERSECTION_OVER_AREA"/>
      <deletedField name="SYMMETRIC_DIFF"/>
      <deletedField name="UNION_AREA"/>
      <deletedField name="INTERSECTION_AREA"/>
      <deletedField name="AREA_RATIO"/>
      <deletedField name="ASPECT_DIFF"/>
      <deletedField name="ANGLE_DIFF"/>
      <deletedField name="CONVEX_HULL_DIST"/>
      <deletedField name="BOUNDARY_DIST"/>
      <deletedField name="CENTROID_DIST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F83BA3F6-DA0F-408A-99AE-844C4B18E5D9}" autoFormatId="16" applyNumberFormats="0" applyBorderFormats="0" applyFontFormats="0" applyPatternFormats="0" applyAlignmentFormats="0" applyWidthHeightFormats="0">
  <queryTableRefresh nextId="100">
    <queryTableFields count="9">
      <queryTableField id="1" name="Column1" tableColumnId="1"/>
      <queryTableField id="3" name="Column2.2" tableColumnId="3"/>
      <queryTableField id="5" name="Column2.4" tableColumnId="5"/>
      <queryTableField id="17" name="Column2.16" tableColumnId="17"/>
      <queryTableField id="33" name="Column2.32" tableColumnId="33"/>
      <queryTableField id="49" name="Column2.48" tableColumnId="49"/>
      <queryTableField id="67" name="Column2.66" tableColumnId="67"/>
      <queryTableField id="82" name="Column2.81" tableColumnId="82"/>
      <queryTableField id="99" name="Column2.98" tableColumnId="99"/>
    </queryTableFields>
    <queryTableDeletedFields count="90">
      <deletedField name="Column2.1"/>
      <deletedField name="Column2.5"/>
      <deletedField name="Column2.6"/>
      <deletedField name="Column2.7"/>
      <deletedField name="Column2.8"/>
      <deletedField name="Column2.9"/>
      <deletedField name="Column2.10"/>
      <deletedField name="Column2.11"/>
      <deletedField name="Column2.12"/>
      <deletedField name="Column2.13"/>
      <deletedField name="Column2.14"/>
      <deletedField name="Column2.15"/>
      <deletedField name="Column2.17"/>
      <deletedField name="Column2.18"/>
      <deletedField name="Column2.19"/>
      <deletedField name="Column2.20"/>
      <deletedField name="Column2.21"/>
      <deletedField name="Column2.22"/>
      <deletedField name="Column2.23"/>
      <deletedField name="Column2.24"/>
      <deletedField name="Column2.25"/>
      <deletedField name="Column2.26"/>
      <deletedField name="Column2.27"/>
      <deletedField name="Column2.28"/>
      <deletedField name="Column2.29"/>
      <deletedField name="Column2.30"/>
      <deletedField name="Column2.31"/>
      <deletedField name="Column2.33"/>
      <deletedField name="Column2.34"/>
      <deletedField name="Column2.35"/>
      <deletedField name="Column2.36"/>
      <deletedField name="Column2.37"/>
      <deletedField name="Column2.38"/>
      <deletedField name="Column2.39"/>
      <deletedField name="Column2.40"/>
      <deletedField name="Column2.41"/>
      <deletedField name="Column2.42"/>
      <deletedField name="Column2.43"/>
      <deletedField name="Column2.44"/>
      <deletedField name="Column2.45"/>
      <deletedField name="Column2.46"/>
      <deletedField name="Column2.47"/>
      <deletedField name="Column2.49"/>
      <deletedField name="Column2.50"/>
      <deletedField name="Column2.51"/>
      <deletedField name="Column2.52"/>
      <deletedField name="Column2.53"/>
      <deletedField name="Column2.54"/>
      <deletedField name="Column2.55"/>
      <deletedField name="Column2.56"/>
      <deletedField name="Column2.57"/>
      <deletedField name="Column2.58"/>
      <deletedField name="Column2.59"/>
      <deletedField name="Column2.60"/>
      <deletedField name="Column2.61"/>
      <deletedField name="Column2.62"/>
      <deletedField name="Column2.63"/>
      <deletedField name="Column2.64"/>
      <deletedField name="Column2.65"/>
      <deletedField name="Column2.67"/>
      <deletedField name="Column2.68"/>
      <deletedField name="Column2.69"/>
      <deletedField name="Column2.70"/>
      <deletedField name="Column2.71"/>
      <deletedField name="Column2.72"/>
      <deletedField name="Column2.73"/>
      <deletedField name="Column2.74"/>
      <deletedField name="Column2.75"/>
      <deletedField name="Column2.76"/>
      <deletedField name="Column2.77"/>
      <deletedField name="Column2.78"/>
      <deletedField name="Column2.79"/>
      <deletedField name="Column2.80"/>
      <deletedField name="Column2.82"/>
      <deletedField name="Column2.83"/>
      <deletedField name="Column2.84"/>
      <deletedField name="Column2.85"/>
      <deletedField name="Column2.86"/>
      <deletedField name="Column2.87"/>
      <deletedField name="Column2.88"/>
      <deletedField name="Column2.89"/>
      <deletedField name="Column2.90"/>
      <deletedField name="Column2.91"/>
      <deletedField name="Column2.92"/>
      <deletedField name="Column2.93"/>
      <deletedField name="Column2.94"/>
      <deletedField name="Column2.95"/>
      <deletedField name="Column2.96"/>
      <deletedField name="Column2.97"/>
      <deletedField name="Column2.3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E48F4A35-CC92-4579-9361-8965B00FF6E6}" autoFormatId="16" applyNumberFormats="0" applyBorderFormats="0" applyFontFormats="0" applyPatternFormats="0" applyAlignmentFormats="0" applyWidthHeightFormats="0">
  <queryTableRefresh nextId="59">
    <queryTableFields count="41">
      <queryTableField id="1" name="VERSION" tableColumnId="1"/>
      <queryTableField id="2" name="MODEL" tableColumnId="2"/>
      <queryTableField id="3" name="N_VALID" tableColumnId="3"/>
      <queryTableField id="4" name="GRID_RES" tableColumnId="4"/>
      <queryTableField id="6" name="FCST_LEAD" tableColumnId="6"/>
      <queryTableField id="7" name="FCST_VALID" tableColumnId="7"/>
      <queryTableField id="8" name="FCST_ACCUM" tableColumnId="8"/>
      <queryTableField id="9" name="OBS_LEAD" tableColumnId="9"/>
      <queryTableField id="10" name="OBS_VALID" tableColumnId="10"/>
      <queryTableField id="11" name="OBS_ACCUM" tableColumnId="11"/>
      <queryTableField id="12" name="FCST_RAD" tableColumnId="12"/>
      <queryTableField id="13" name="FCST_THR" tableColumnId="13"/>
      <queryTableField id="14" name="OBS_RAD" tableColumnId="14"/>
      <queryTableField id="15" name="OBS_THR" tableColumnId="15"/>
      <queryTableField id="16" name="FCST_VAR" tableColumnId="16"/>
      <queryTableField id="17" name="FCST_UNITS" tableColumnId="17"/>
      <queryTableField id="18" name="FCST_LEV" tableColumnId="18"/>
      <queryTableField id="19" name="OBS_VAR" tableColumnId="19"/>
      <queryTableField id="20" name="OBS_UNITS" tableColumnId="20"/>
      <queryTableField id="21" name="OBS_LEV" tableColumnId="21"/>
      <queryTableField id="22" name="OBTYPE" tableColumnId="22"/>
      <queryTableField id="23" name="OBJECT_ID" tableColumnId="23"/>
      <queryTableField id="24" name="OBJECT_CAT" tableColumnId="24"/>
      <queryTableField id="25" name="CENTROID_X" tableColumnId="25"/>
      <queryTableField id="26" name="CENTROID_Y" tableColumnId="26"/>
      <queryTableField id="27" name="CENTROID_LAT" tableColumnId="27"/>
      <queryTableField id="28" name="CENTROID_LON" tableColumnId="28"/>
      <queryTableField id="29" name="AXIS_ANG" tableColumnId="29"/>
      <queryTableField id="30" name="LENGTH" tableColumnId="30"/>
      <queryTableField id="31" name="WIDTH" tableColumnId="31"/>
      <queryTableField id="32" name="AREA" tableColumnId="32"/>
      <queryTableField id="34" name="CURVATURE" tableColumnId="34"/>
      <queryTableField id="35" name="CURVATURE_X" tableColumnId="35"/>
      <queryTableField id="36" name="CURVATURE_Y" tableColumnId="36"/>
      <queryTableField id="37" name="COMPLEXITY" tableColumnId="37"/>
      <queryTableField id="38" name="INTENSITY_10" tableColumnId="38"/>
      <queryTableField id="39" name="INTENSITY_25" tableColumnId="39"/>
      <queryTableField id="40" name="INTENSITY_50" tableColumnId="40"/>
      <queryTableField id="41" name="INTENSITY_75" tableColumnId="41"/>
      <queryTableField id="42" name="INTENSITY_90" tableColumnId="42"/>
      <queryTableField id="43" name="INTENSITY_USER" tableColumnId="43"/>
    </queryTableFields>
    <queryTableDeletedFields count="17">
      <deletedField name="DESC"/>
      <deletedField name="AREA_THRESH"/>
      <deletedField name="CENTROID_DIST"/>
      <deletedField name="BOUNDARY_DIST"/>
      <deletedField name="CONVEX_HULL_DIST"/>
      <deletedField name="ANGLE_DIFF"/>
      <deletedField name="ASPECT_DIFF"/>
      <deletedField name="AREA_RATIO"/>
      <deletedField name="INTERSECTION_AREA"/>
      <deletedField name="UNION_AREA"/>
      <deletedField name="SYMMETRIC_DIFF"/>
      <deletedField name="INTERSECTION_OVER_AREA"/>
      <deletedField name="CURVATURE_RATIO"/>
      <deletedField name="COMPLEXITY_RATIO"/>
      <deletedField name="PERCENTILE_INTENSITY_RATIO"/>
      <deletedField name="INTEREST"/>
      <deletedField name="INTENSITY_SUM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FD5A0A-E072-4DA2-B17F-787853BFEE05}" name="job_summary_00Z_120_GM_vs_ANALYSIS_precipitation_amount_super_pc" displayName="job_summary_00Z_120_GM_vs_ANALYSIS_precipitation_amount_super_pc" ref="A1:BE53" tableType="queryTable" totalsRowShown="0">
  <autoFilter ref="A1:BE53" xr:uid="{BEFD5A0A-E072-4DA2-B17F-787853BFEE05}"/>
  <tableColumns count="57">
    <tableColumn id="1" xr3:uid="{4DD6E4EE-BFCF-447E-8034-77E9DECB69AB}" uniqueName="1" name="VERSION" queryTableFieldId="1" dataDxfId="91"/>
    <tableColumn id="2" xr3:uid="{36D25A22-B446-47BB-B666-B9B99B5304EC}" uniqueName="2" name="MODEL" queryTableFieldId="2" dataDxfId="90"/>
    <tableColumn id="3" xr3:uid="{97EB0172-431E-4DB2-89BD-6E7033F33F3A}" uniqueName="3" name="N_VALID" queryTableFieldId="3"/>
    <tableColumn id="4" xr3:uid="{FC3E6C24-0BEB-4232-B417-697C682F1698}" uniqueName="4" name="GRID_RES" queryTableFieldId="4"/>
    <tableColumn id="6" xr3:uid="{3E61790B-8262-4E50-828A-E85566E3D0D2}" uniqueName="6" name="FCST_LEAD" queryTableFieldId="6"/>
    <tableColumn id="7" xr3:uid="{7D8E8624-BB9B-450B-835F-74BE73E2C294}" uniqueName="7" name="FCST_VALID" queryTableFieldId="7" dataDxfId="89"/>
    <tableColumn id="8" xr3:uid="{D05D45C1-8064-419C-B2A5-276082F962EB}" uniqueName="8" name="FCST_ACCUM" queryTableFieldId="8"/>
    <tableColumn id="9" xr3:uid="{A65B5F1C-5C56-40BE-A751-2B28D88B050F}" uniqueName="9" name="OBS_LEAD" queryTableFieldId="9"/>
    <tableColumn id="10" xr3:uid="{5FA2A057-6F91-466F-8536-FADF20CD1507}" uniqueName="10" name="OBS_VALID" queryTableFieldId="10" dataDxfId="88"/>
    <tableColumn id="11" xr3:uid="{81EBCC3D-46DC-4515-A907-C99F99951A36}" uniqueName="11" name="OBS_ACCUM" queryTableFieldId="11"/>
    <tableColumn id="12" xr3:uid="{61051DBF-70B3-46E8-8978-2EC72621B7C1}" uniqueName="12" name="FCST_RAD" queryTableFieldId="12"/>
    <tableColumn id="13" xr3:uid="{4E1AD178-2095-4394-BB6A-986438F2919C}" uniqueName="13" name="FCST_THR" queryTableFieldId="13" dataDxfId="87"/>
    <tableColumn id="14" xr3:uid="{E330AB94-727A-4222-8C99-72DF86337D62}" uniqueName="14" name="OBS_RAD" queryTableFieldId="14"/>
    <tableColumn id="15" xr3:uid="{9F66B0D3-DBCC-4D27-850E-5BE8DFAF55AB}" uniqueName="15" name="OBS_THR" queryTableFieldId="15" dataDxfId="86"/>
    <tableColumn id="16" xr3:uid="{FBA6F14D-9088-44AF-A4B7-4BD2B21E0BDC}" uniqueName="16" name="FCST_VAR" queryTableFieldId="16" dataDxfId="85"/>
    <tableColumn id="17" xr3:uid="{427AE044-1303-4428-9ECA-6CE74D59CF01}" uniqueName="17" name="FCST_UNITS" queryTableFieldId="17" dataDxfId="84"/>
    <tableColumn id="18" xr3:uid="{9103365A-1800-4EB2-8A94-CFB6CE96D163}" uniqueName="18" name="FCST_LEV" queryTableFieldId="18" dataDxfId="83"/>
    <tableColumn id="19" xr3:uid="{ADEB4FFB-7E39-43C8-A075-F757083088E2}" uniqueName="19" name="OBS_VAR" queryTableFieldId="19" dataDxfId="82"/>
    <tableColumn id="20" xr3:uid="{58889955-18A8-44E0-8623-5FFDEB5CE419}" uniqueName="20" name="OBS_UNITS" queryTableFieldId="20" dataDxfId="81"/>
    <tableColumn id="21" xr3:uid="{66159670-EE39-4133-B65B-79DF2A51A1B2}" uniqueName="21" name="OBS_LEV" queryTableFieldId="21" dataDxfId="80"/>
    <tableColumn id="22" xr3:uid="{EF78670D-5A96-4CD3-81A4-FB80EDF0ECA5}" uniqueName="22" name="OBTYPE" queryTableFieldId="22" dataDxfId="79"/>
    <tableColumn id="23" xr3:uid="{48225354-02B7-4228-A24A-C472C01C6C00}" uniqueName="23" name="OBJECT_ID" queryTableFieldId="23" dataDxfId="78"/>
    <tableColumn id="24" xr3:uid="{FE50D58A-3FE2-4B64-B1EF-BE2E5E5A790C}" uniqueName="24" name="OBJECT_CAT" queryTableFieldId="24" dataDxfId="77"/>
    <tableColumn id="25" xr3:uid="{69DB1574-24A5-4FD4-87FD-71FD3C073615}" uniqueName="25" name="CENTROID_X" queryTableFieldId="25" dataDxfId="76"/>
    <tableColumn id="26" xr3:uid="{F25EC4F6-D6F3-4621-AD84-C353D56C3072}" uniqueName="26" name="CENTROID_Y" queryTableFieldId="26" dataDxfId="75"/>
    <tableColumn id="27" xr3:uid="{BE4460D9-08F6-4755-BBE3-745641F1FD6B}" uniqueName="27" name="CENTROID_LAT" queryTableFieldId="27" dataDxfId="74"/>
    <tableColumn id="28" xr3:uid="{B7DB3B0A-467D-4724-9A5D-5B4393D553E3}" uniqueName="28" name="CENTROID_LON" queryTableFieldId="28" dataDxfId="73"/>
    <tableColumn id="29" xr3:uid="{3A5DD34D-17A9-4C21-8F9E-243F631CD0DF}" uniqueName="29" name="AXIS_ANG" queryTableFieldId="29" dataDxfId="72"/>
    <tableColumn id="30" xr3:uid="{407FFB60-0377-407C-B671-32A808DF22FC}" uniqueName="30" name="LENGTH" queryTableFieldId="30" dataDxfId="71"/>
    <tableColumn id="31" xr3:uid="{4B1DB811-EEBA-48C0-A320-190FFDFCB1AA}" uniqueName="31" name="WIDTH" queryTableFieldId="31" dataDxfId="70"/>
    <tableColumn id="32" xr3:uid="{680E45C6-66C3-435B-B89B-45B71906B3A9}" uniqueName="32" name="AREA" queryTableFieldId="32" dataDxfId="69"/>
    <tableColumn id="33" xr3:uid="{D3A99D94-04F6-40B9-9A64-8201A1DA67D7}" uniqueName="33" name="AREA_THRESH" queryTableFieldId="33" dataDxfId="68"/>
    <tableColumn id="34" xr3:uid="{88551CB8-670F-49CD-AE5D-9884CB562D9B}" uniqueName="34" name="CURVATURE" queryTableFieldId="34" dataDxfId="67"/>
    <tableColumn id="35" xr3:uid="{22FBD1A3-3342-49F9-AE8A-7F6DED2AEB01}" uniqueName="35" name="CURVATURE_X" queryTableFieldId="35" dataDxfId="66"/>
    <tableColumn id="36" xr3:uid="{D45CF71F-8010-4D7A-B8E9-EA7086DE517D}" uniqueName="36" name="CURVATURE_Y" queryTableFieldId="36" dataDxfId="65"/>
    <tableColumn id="37" xr3:uid="{8193E7F8-962D-4881-B193-66049CDE9A27}" uniqueName="37" name="COMPLEXITY" queryTableFieldId="37" dataDxfId="64"/>
    <tableColumn id="38" xr3:uid="{F5B3EE7B-6D7B-45CF-8419-AB3B0A832D6B}" uniqueName="38" name="INTENSITY_10" queryTableFieldId="38" dataDxfId="63"/>
    <tableColumn id="39" xr3:uid="{93A54948-C018-417A-93EC-B2C001974A92}" uniqueName="39" name="INTENSITY_25" queryTableFieldId="39" dataDxfId="62"/>
    <tableColumn id="40" xr3:uid="{6C87EB4E-4A60-48AF-9988-176AF496CDDF}" uniqueName="40" name="INTENSITY_50" queryTableFieldId="40" dataDxfId="61"/>
    <tableColumn id="41" xr3:uid="{2CA14D33-BB50-401C-A31A-7CADAA02FEB3}" uniqueName="41" name="INTENSITY_75" queryTableFieldId="41" dataDxfId="60"/>
    <tableColumn id="42" xr3:uid="{FAEC5B7C-1C43-4AEF-B6E5-D82C4EB87824}" uniqueName="42" name="INTENSITY_90" queryTableFieldId="42" dataDxfId="59"/>
    <tableColumn id="43" xr3:uid="{ACEA48E9-97D4-49CE-82B4-57EE94046D5E}" uniqueName="43" name="INTENSITY_USER" queryTableFieldId="43" dataDxfId="58"/>
    <tableColumn id="44" xr3:uid="{00C76592-05CD-424D-B250-0A74D55DE61C}" uniqueName="44" name="INTENSITY_SUM" queryTableFieldId="44" dataDxfId="57"/>
    <tableColumn id="45" xr3:uid="{DF5593E9-8463-40EE-AE02-7BBC3E086CF5}" uniqueName="45" name="CENTROID_DIST" queryTableFieldId="45"/>
    <tableColumn id="46" xr3:uid="{725A4D5A-967D-4AA9-AC99-9B3A5B6BFD92}" uniqueName="46" name="BOUNDARY_DIST" queryTableFieldId="46"/>
    <tableColumn id="47" xr3:uid="{971494DF-F557-4A3A-A737-9B3290587567}" uniqueName="47" name="CONVEX_HULL_DIST" queryTableFieldId="47"/>
    <tableColumn id="48" xr3:uid="{B8E42885-8FB5-42AB-A4EF-728DC01A55C1}" uniqueName="48" name="ANGLE_DIFF" queryTableFieldId="48"/>
    <tableColumn id="49" xr3:uid="{5DDE7682-CD94-4026-84E4-B4366726818F}" uniqueName="49" name="ASPECT_DIFF" queryTableFieldId="49"/>
    <tableColumn id="50" xr3:uid="{86EFDB25-1F6A-419D-B86C-AF3DC7BFA5B6}" uniqueName="50" name="AREA_RATIO" queryTableFieldId="50"/>
    <tableColumn id="51" xr3:uid="{32144A4E-20A1-43AE-8CC2-4F96CE16B96D}" uniqueName="51" name="INTERSECTION_AREA" queryTableFieldId="51"/>
    <tableColumn id="52" xr3:uid="{563F0039-503D-4494-8D1D-04501F5FDE8C}" uniqueName="52" name="UNION_AREA" queryTableFieldId="52"/>
    <tableColumn id="53" xr3:uid="{87336A86-9D5E-4226-A24D-25CCAAE83F7F}" uniqueName="53" name="SYMMETRIC_DIFF" queryTableFieldId="53"/>
    <tableColumn id="54" xr3:uid="{37A9F4BB-9D63-4EFD-AE72-75E4EC74E01B}" uniqueName="54" name="INTERSECTION_OVER_AREA" queryTableFieldId="54"/>
    <tableColumn id="55" xr3:uid="{8E460AFD-A506-463A-B5B9-2786DB1AE221}" uniqueName="55" name="CURVATURE_RATIO" queryTableFieldId="55"/>
    <tableColumn id="56" xr3:uid="{4DD4D094-F4DB-4AF5-B70B-CACAB1CD6F3F}" uniqueName="56" name="COMPLEXITY_RATIO" queryTableFieldId="56"/>
    <tableColumn id="57" xr3:uid="{D60DCC41-EBF6-4992-A04A-A76132E1EEBD}" uniqueName="57" name="PERCENTILE_INTENSITY_RATIO" queryTableFieldId="57"/>
    <tableColumn id="58" xr3:uid="{44BBFED8-1EF1-4786-ABB7-BF496EADBFC8}" uniqueName="58" name="INTEREST" queryTableFieldId="5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9E59FA-DAE0-42FA-A71D-93E302E24625}" name="job_summary_00Z_120_GM_vs_ANALYSIS_precipitation_amount_super_pc__2" displayName="job_summary_00Z_120_GM_vs_ANALYSIS_precipitation_amount_super_pc__2" ref="A1:L11" tableType="queryTable" totalsRowShown="0">
  <autoFilter ref="A1:L11" xr:uid="{989E59FA-DAE0-42FA-A71D-93E302E24625}"/>
  <tableColumns count="12">
    <tableColumn id="1" xr3:uid="{CE3158D9-C1D2-4C53-B9D2-461BE5231B79}" uniqueName="1" name="Column1" queryTableFieldId="1" dataDxfId="56"/>
    <tableColumn id="2" xr3:uid="{EF1E1E68-038D-4CF0-9A50-15BED7E4E847}" uniqueName="2" name="Column2" queryTableFieldId="2" dataDxfId="55"/>
    <tableColumn id="3" xr3:uid="{EFD7A313-B1ED-41C0-BE3D-0321B6D86522}" uniqueName="3" name="Column3" queryTableFieldId="3" dataDxfId="54"/>
    <tableColumn id="4" xr3:uid="{BF2691F3-38A0-4A63-88E5-8E748CCDE465}" uniqueName="4" name="Column4" queryTableFieldId="4" dataDxfId="53"/>
    <tableColumn id="5" xr3:uid="{FDFB03DE-F224-4A8C-BD25-A3C2D7B8080F}" uniqueName="5" name="Column5" queryTableFieldId="5" dataDxfId="52"/>
    <tableColumn id="6" xr3:uid="{AB740942-659A-45B0-8E25-EBD8A20DF375}" uniqueName="6" name="Column6" queryTableFieldId="6" dataDxfId="51"/>
    <tableColumn id="7" xr3:uid="{53B09B76-264A-45F1-A625-769CF965C3FF}" uniqueName="7" name="Column7" queryTableFieldId="7" dataDxfId="50"/>
    <tableColumn id="8" xr3:uid="{0BD2B4E7-A707-443B-A880-75FA1C624775}" uniqueName="8" name="Column8" queryTableFieldId="8" dataDxfId="49"/>
    <tableColumn id="9" xr3:uid="{CF5A1A0A-EABD-49C3-BAA5-3F53709D8B33}" uniqueName="9" name="Column9" queryTableFieldId="9" dataDxfId="48"/>
    <tableColumn id="10" xr3:uid="{0F253452-9168-4E2F-AED4-620B7F6D3B4D}" uniqueName="10" name="Column10" queryTableFieldId="10" dataDxfId="47"/>
    <tableColumn id="11" xr3:uid="{6D67B4E3-26C8-4680-B528-35793F9534E9}" uniqueName="11" name="Column11" queryTableFieldId="11" dataDxfId="46"/>
    <tableColumn id="12" xr3:uid="{EA423648-47BC-4D4C-8ABE-CF04D20B5F90}" uniqueName="12" name="Column12" queryTableFieldId="12" dataDxfId="4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4F4B79-8496-40AB-B8B6-603070646CEB}" name="job_summary_00Z_120_GM_vs_ANALYSIS_precipitation_amount_super_scf" displayName="job_summary_00Z_120_GM_vs_ANALYSIS_precipitation_amount_super_scf" ref="A1:AN6" tableType="queryTable" totalsRowShown="0">
  <autoFilter ref="A1:AN6" xr:uid="{F34F4B79-8496-40AB-B8B6-603070646CEB}"/>
  <tableColumns count="40">
    <tableColumn id="1" xr3:uid="{367F9139-B877-436A-83BA-9862ECDFC1CD}" uniqueName="1" name="VERSION" queryTableFieldId="1" dataDxfId="44"/>
    <tableColumn id="2" xr3:uid="{A91FEF47-E80A-459D-B5AA-EAC122835116}" uniqueName="2" name="MODEL" queryTableFieldId="2" dataDxfId="43"/>
    <tableColumn id="3" xr3:uid="{86BBEE3E-CFA8-4257-9FAA-9B955A23F138}" uniqueName="3" name="N_VALID" queryTableFieldId="3"/>
    <tableColumn id="4" xr3:uid="{8DBF13F6-640A-4C29-B27F-19765B50BD11}" uniqueName="4" name="GRID_RES" queryTableFieldId="4"/>
    <tableColumn id="6" xr3:uid="{AAD5E01E-BA2E-45A6-A706-6B1EC40C5CDE}" uniqueName="6" name="FCST_LEAD" queryTableFieldId="6"/>
    <tableColumn id="7" xr3:uid="{74A01CF2-629A-40C6-978A-CDF58C6DB10D}" uniqueName="7" name="FCST_VALID" queryTableFieldId="7" dataDxfId="42"/>
    <tableColumn id="8" xr3:uid="{5F311D82-F86D-4DD4-8D9D-AA3A47C20B85}" uniqueName="8" name="FCST_ACCUM" queryTableFieldId="8"/>
    <tableColumn id="9" xr3:uid="{F3481672-5599-4E6E-9054-38203D5CCB97}" uniqueName="9" name="OBS_LEAD" queryTableFieldId="9"/>
    <tableColumn id="10" xr3:uid="{3D9923B0-7795-4F35-B208-4F4896943322}" uniqueName="10" name="OBS_VALID" queryTableFieldId="10" dataDxfId="41"/>
    <tableColumn id="11" xr3:uid="{29F627BD-24F1-4DD6-B54E-BD90903E5A30}" uniqueName="11" name="OBS_ACCUM" queryTableFieldId="11"/>
    <tableColumn id="12" xr3:uid="{B30DDC21-D406-4B97-96D6-E7BC87B1B746}" uniqueName="12" name="FCST_RAD" queryTableFieldId="12"/>
    <tableColumn id="13" xr3:uid="{0F01F831-5F06-4577-86AE-B23190C3D12A}" uniqueName="13" name="FCST_THR" queryTableFieldId="13" dataDxfId="40"/>
    <tableColumn id="14" xr3:uid="{3E60D6CC-D86A-42DA-B50F-8F658827CF3A}" uniqueName="14" name="OBS_RAD" queryTableFieldId="14"/>
    <tableColumn id="15" xr3:uid="{056228E2-6F49-45EB-9610-78D90C1E0999}" uniqueName="15" name="OBS_THR" queryTableFieldId="15" dataDxfId="39"/>
    <tableColumn id="16" xr3:uid="{6AE70B3A-498C-4188-ADC9-BB1544601E7F}" uniqueName="16" name="FCST_VAR" queryTableFieldId="16" dataDxfId="38"/>
    <tableColumn id="17" xr3:uid="{A7D9F43B-C658-46CE-A3F3-69BA8FF976FF}" uniqueName="17" name="FCST_UNITS" queryTableFieldId="17" dataDxfId="37"/>
    <tableColumn id="18" xr3:uid="{983C8426-0B97-4938-99E1-D3A2CFBF3212}" uniqueName="18" name="FCST_LEV" queryTableFieldId="18" dataDxfId="36"/>
    <tableColumn id="19" xr3:uid="{F62AD144-0923-4361-860C-4F9E154EAB45}" uniqueName="19" name="OBS_VAR" queryTableFieldId="19" dataDxfId="35"/>
    <tableColumn id="20" xr3:uid="{860A3F28-465E-44CC-8033-E275FEB16551}" uniqueName="20" name="OBS_UNITS" queryTableFieldId="20" dataDxfId="34"/>
    <tableColumn id="21" xr3:uid="{27989C97-25AE-4929-B182-8126F748E159}" uniqueName="21" name="OBS_LEV" queryTableFieldId="21" dataDxfId="33"/>
    <tableColumn id="22" xr3:uid="{E1D2301B-04B8-4EBD-9622-2E9C9E573477}" uniqueName="22" name="OBTYPE" queryTableFieldId="22" dataDxfId="32"/>
    <tableColumn id="24" xr3:uid="{03A1713E-5155-44CA-A7FA-DB86869E18A8}" uniqueName="24" name="OBJECT_CAT" queryTableFieldId="24" dataDxfId="31"/>
    <tableColumn id="25" xr3:uid="{A7A10D81-249B-481B-A4F9-F1F1D9813E95}" uniqueName="25" name="CENTROID_X" queryTableFieldId="25"/>
    <tableColumn id="26" xr3:uid="{9C8BDE48-CFE3-47D0-9760-1109AE312E5F}" uniqueName="26" name="CENTROID_Y" queryTableFieldId="26"/>
    <tableColumn id="27" xr3:uid="{95E0966A-3683-4F48-86D5-5B394A1D991D}" uniqueName="27" name="CENTROID_LAT" queryTableFieldId="27"/>
    <tableColumn id="28" xr3:uid="{8624BFE5-7A3C-4C09-82F0-938BE143ED6D}" uniqueName="28" name="CENTROID_LON" queryTableFieldId="28"/>
    <tableColumn id="29" xr3:uid="{38EC1D84-9356-4B0D-8297-271E3F716054}" uniqueName="29" name="AXIS_ANG" queryTableFieldId="29"/>
    <tableColumn id="30" xr3:uid="{D313FCF1-E013-4A64-B12A-219A238387ED}" uniqueName="30" name="LENGTH" queryTableFieldId="30"/>
    <tableColumn id="31" xr3:uid="{2C49DAD9-D074-47CF-9C9B-ABFD5EE65A67}" uniqueName="31" name="WIDTH" queryTableFieldId="31"/>
    <tableColumn id="32" xr3:uid="{0858DFC9-8419-4401-800A-63CF2FBF7DE0}" uniqueName="32" name="AREA" queryTableFieldId="32"/>
    <tableColumn id="34" xr3:uid="{033FFBAF-F17E-4CC1-8326-B19F227886DE}" uniqueName="34" name="CURVATURE" queryTableFieldId="34"/>
    <tableColumn id="35" xr3:uid="{0243F37A-E232-4924-8118-55FBFF623BA0}" uniqueName="35" name="CURVATURE_X" queryTableFieldId="35"/>
    <tableColumn id="36" xr3:uid="{C43DC17E-E704-4DD9-BFFD-8FF36EFF9721}" uniqueName="36" name="CURVATURE_Y" queryTableFieldId="36"/>
    <tableColumn id="37" xr3:uid="{5FA2FB7B-11F3-48FB-A0CC-9D9D951A5567}" uniqueName="37" name="COMPLEXITY" queryTableFieldId="37"/>
    <tableColumn id="38" xr3:uid="{3FED3340-3681-4F59-B1A9-4EDFFF23A71A}" uniqueName="38" name="INTENSITY_10" queryTableFieldId="38"/>
    <tableColumn id="39" xr3:uid="{C79C450D-0B35-4628-A104-F1FA581EB430}" uniqueName="39" name="INTENSITY_25" queryTableFieldId="39"/>
    <tableColumn id="40" xr3:uid="{AFE8EAD1-7682-4ADF-AAB9-F1BBACA8ADA4}" uniqueName="40" name="INTENSITY_50" queryTableFieldId="40"/>
    <tableColumn id="41" xr3:uid="{FAF96C90-97D8-4D4C-91E2-92864E35E843}" uniqueName="41" name="INTENSITY_75" queryTableFieldId="41"/>
    <tableColumn id="42" xr3:uid="{E3B131AA-E93F-4D12-A004-BAE2AC5A160F}" uniqueName="42" name="INTENSITY_90" queryTableFieldId="42"/>
    <tableColumn id="43" xr3:uid="{21E8D121-C0C5-401D-9546-99892C0ACA15}" uniqueName="43" name="INTENSITY_USER" queryTableFieldId="4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BDC6BD-38DD-4AE5-B726-75A87FF64367}" name="job_summary_00Z_120_GM_vs_ANALYSIS_precipitation_amount_super_sco" displayName="job_summary_00Z_120_GM_vs_ANALYSIS_precipitation_amount_super_sco" ref="A1:AM7" tableType="queryTable" totalsRowShown="0">
  <autoFilter ref="A1:AM7" xr:uid="{C0BDC6BD-38DD-4AE5-B726-75A87FF64367}"/>
  <tableColumns count="39">
    <tableColumn id="1" xr3:uid="{ED37FB7F-70C9-4BF2-A06D-23F1D3E7AA04}" uniqueName="1" name="VERSION" queryTableFieldId="1" dataDxfId="30"/>
    <tableColumn id="2" xr3:uid="{85362CBD-8160-482D-9B71-3869A7CAE31D}" uniqueName="2" name="MODEL" queryTableFieldId="2" dataDxfId="29"/>
    <tableColumn id="3" xr3:uid="{2F308530-43D7-4E80-91E4-D88EB8A1AE9D}" uniqueName="3" name="N_VALID" queryTableFieldId="3"/>
    <tableColumn id="4" xr3:uid="{BC240439-BFDB-464A-8A35-F0958A78E343}" uniqueName="4" name="GRID_RES" queryTableFieldId="4"/>
    <tableColumn id="6" xr3:uid="{DB09615C-F506-4094-827F-00896E27BCD3}" uniqueName="6" name="FCST_LEAD" queryTableFieldId="6"/>
    <tableColumn id="7" xr3:uid="{50EDEF04-8181-4629-A758-CF07C620F1B9}" uniqueName="7" name="FCST_VALID" queryTableFieldId="7" dataDxfId="28"/>
    <tableColumn id="8" xr3:uid="{8D312B09-7211-49CA-A62B-0D8EAD536451}" uniqueName="8" name="FCST_ACCUM" queryTableFieldId="8"/>
    <tableColumn id="9" xr3:uid="{E3018896-959A-4E1A-B15A-4B1C64782606}" uniqueName="9" name="OBS_LEAD" queryTableFieldId="9"/>
    <tableColumn id="10" xr3:uid="{642426BF-A7EF-4B30-A8D1-B12910F6DFFD}" uniqueName="10" name="OBS_VALID" queryTableFieldId="10" dataDxfId="27"/>
    <tableColumn id="11" xr3:uid="{459C5592-0BE4-4771-8217-8FB4698D629B}" uniqueName="11" name="OBS_ACCUM" queryTableFieldId="11"/>
    <tableColumn id="12" xr3:uid="{82744DEA-B25A-4DBF-9CDE-8F9DB1A707F2}" uniqueName="12" name="FCST_RAD" queryTableFieldId="12"/>
    <tableColumn id="13" xr3:uid="{DA54EEDA-DEEC-47A3-8D7D-A74CD3CF573B}" uniqueName="13" name="FCST_THR" queryTableFieldId="13" dataDxfId="26"/>
    <tableColumn id="14" xr3:uid="{D96A1581-8814-4CB5-9F0F-710C18B43BB0}" uniqueName="14" name="OBS_RAD" queryTableFieldId="14"/>
    <tableColumn id="15" xr3:uid="{A33F75D6-3717-453A-8675-C1295D3CD537}" uniqueName="15" name="OBS_THR" queryTableFieldId="15" dataDxfId="25"/>
    <tableColumn id="16" xr3:uid="{D4289057-26B4-4670-8FBE-50346528E620}" uniqueName="16" name="FCST_VAR" queryTableFieldId="16" dataDxfId="24"/>
    <tableColumn id="17" xr3:uid="{522676D6-775B-4E2F-B71A-B1F1E3AB677A}" uniqueName="17" name="FCST_UNITS" queryTableFieldId="17" dataDxfId="23"/>
    <tableColumn id="18" xr3:uid="{26042B4E-E514-4D32-ABB7-37A350F77642}" uniqueName="18" name="FCST_LEV" queryTableFieldId="18" dataDxfId="22"/>
    <tableColumn id="19" xr3:uid="{E5B31771-56EB-4BAE-BD75-8DFCC986288E}" uniqueName="19" name="OBS_VAR" queryTableFieldId="19" dataDxfId="21"/>
    <tableColumn id="20" xr3:uid="{6ED39E79-DF97-4AE7-B0E2-CD09A5A9B5CE}" uniqueName="20" name="OBS_UNITS" queryTableFieldId="20" dataDxfId="20"/>
    <tableColumn id="21" xr3:uid="{810F9D24-472E-4BC1-86A1-0B25FEB4A91C}" uniqueName="21" name="OBS_LEV" queryTableFieldId="21" dataDxfId="19"/>
    <tableColumn id="22" xr3:uid="{C97632C3-07C1-43EF-A0E2-74BFB601D698}" uniqueName="22" name="OBTYPE" queryTableFieldId="22" dataDxfId="18"/>
    <tableColumn id="23" xr3:uid="{F7B570D9-D330-4A0D-B375-6EF6A3FF9BCF}" uniqueName="23" name="OBJECT_ID" queryTableFieldId="23" dataDxfId="17"/>
    <tableColumn id="25" xr3:uid="{27183A26-07AD-43F0-9962-8F6230769D34}" uniqueName="25" name="CENTROID_X" queryTableFieldId="25"/>
    <tableColumn id="26" xr3:uid="{F9D4BE2D-2156-460D-8A77-B6774E26A667}" uniqueName="26" name="CENTROID_Y" queryTableFieldId="26"/>
    <tableColumn id="27" xr3:uid="{15F89E77-A779-46B6-8F8E-2236A1CFE8AB}" uniqueName="27" name="CENTROID_LAT" queryTableFieldId="27"/>
    <tableColumn id="28" xr3:uid="{52E03F11-616D-48B3-9084-A0E189D53499}" uniqueName="28" name="CENTROID_LON" queryTableFieldId="28"/>
    <tableColumn id="29" xr3:uid="{869CCF7B-EA9E-45F9-A86B-D07749AED615}" uniqueName="29" name="AXIS_ANG" queryTableFieldId="29"/>
    <tableColumn id="30" xr3:uid="{875498B2-3ED0-4F79-92C1-15912869BC32}" uniqueName="30" name="LENGTH" queryTableFieldId="30"/>
    <tableColumn id="31" xr3:uid="{ABE8EBAC-69A9-4162-B107-EA3CFD5FFE56}" uniqueName="31" name="WIDTH" queryTableFieldId="31"/>
    <tableColumn id="32" xr3:uid="{11B12009-8C49-42AE-8912-6794A2981FAF}" uniqueName="32" name="AREA" queryTableFieldId="32"/>
    <tableColumn id="34" xr3:uid="{0D705E30-EA9E-45AB-8B92-135CBADA5DE9}" uniqueName="34" name="CURVATURE" queryTableFieldId="34"/>
    <tableColumn id="35" xr3:uid="{C426CC01-EE6F-4CD7-A8D5-5BFFCA8B4A9B}" uniqueName="35" name="CURVATURE_X" queryTableFieldId="35"/>
    <tableColumn id="36" xr3:uid="{9BB7E10E-9F83-4DF1-87CE-723023D6EC0A}" uniqueName="36" name="CURVATURE_Y" queryTableFieldId="36"/>
    <tableColumn id="37" xr3:uid="{18DEB2DE-73B0-441B-A7B5-F627E062930D}" uniqueName="37" name="COMPLEXITY" queryTableFieldId="37"/>
    <tableColumn id="38" xr3:uid="{2184AB81-2339-40DA-89C6-35F65A566D91}" uniqueName="38" name="INTENSITY_10" queryTableFieldId="38"/>
    <tableColumn id="39" xr3:uid="{55725481-C0C6-4016-B880-642D501D8FDF}" uniqueName="39" name="INTENSITY_25" queryTableFieldId="39"/>
    <tableColumn id="40" xr3:uid="{12A02EE2-F3BC-4F97-B364-483AC25364EA}" uniqueName="40" name="INTENSITY_50" queryTableFieldId="40"/>
    <tableColumn id="41" xr3:uid="{886AB371-4378-426D-B80D-52F1433ADF3A}" uniqueName="41" name="INTENSITY_75" queryTableFieldId="41"/>
    <tableColumn id="42" xr3:uid="{087DC4B2-1C9D-43C2-96D0-502A52A6FD5F}" uniqueName="42" name="INTENSITY_90" queryTableFieldId="4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BA1CD1-7172-479F-9BD4-D47125DCE6FB}" name="job_summary_bycase_wind_speed_00Z_120_GM_vs_ANALYSIS_precipitation_amount_super" displayName="job_summary_bycase_wind_speed_00Z_120_GM_vs_ANALYSIS_precipitation_amount_super" ref="A1:I8" tableType="queryTable" totalsRowShown="0">
  <autoFilter ref="A1:I8" xr:uid="{47BA1CD1-7172-479F-9BD4-D47125DCE6FB}"/>
  <tableColumns count="9">
    <tableColumn id="1" xr3:uid="{1C15DF08-8A1E-43EC-BA61-7073325C0B5D}" uniqueName="1" name="day" queryTableFieldId="1" dataDxfId="16"/>
    <tableColumn id="3" xr3:uid="{F1331C21-E716-46D0-8ED0-12AF69A59366}" uniqueName="3" name="Year" queryTableFieldId="3"/>
    <tableColumn id="5" xr3:uid="{906299E2-DF02-41B5-B9C5-4734D0398457}" uniqueName="5" name="Time" queryTableFieldId="5" dataDxfId="15"/>
    <tableColumn id="17" xr3:uid="{92B38613-6486-404F-8328-56182CE246DB}" uniqueName="17" name="Area Matched     " queryTableFieldId="17"/>
    <tableColumn id="33" xr3:uid="{CAB3AFC2-3FE9-4A94-878B-05E9C33EB48D}" uniqueName="33" name=" Area Unmatched   " queryTableFieldId="33"/>
    <tableColumn id="49" xr3:uid="{285110FF-FE53-492A-907C-8FD8DCFFBF30}" uniqueName="49" name="# Fcst Matched" queryTableFieldId="49"/>
    <tableColumn id="67" xr3:uid="{F0B2F5DF-D700-4603-B132-527BA51E32EF}" uniqueName="67" name="# Fcst Unmatched   " queryTableFieldId="67"/>
    <tableColumn id="82" xr3:uid="{4FE164DC-031D-45EE-97A0-9CDCD13BD5F1}" uniqueName="82" name="# Obs Matched " queryTableFieldId="82"/>
    <tableColumn id="99" xr3:uid="{955F2E44-9B93-4E64-A071-E7F2C3068FF7}" uniqueName="99" name="  # Obs Unmatched" queryTableFieldId="9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05245B-292F-4463-97E9-821E34315EBE}" name="job_summary_bycase_wind_speed_00Z_120_GM_vs_ANALYSIS_precipitation_amount_su__2" displayName="job_summary_bycase_wind_speed_00Z_120_GM_vs_ANALYSIS_precipitation_amount_su__2" ref="A1:AO12" tableType="queryTable" totalsRowShown="0">
  <autoFilter ref="A1:AO12" xr:uid="{4405245B-292F-4463-97E9-821E34315EBE}"/>
  <tableColumns count="41">
    <tableColumn id="1" xr3:uid="{673CD8E5-DC4B-4441-A23E-AC7D6ED2037A}" uniqueName="1" name="VERSION" queryTableFieldId="1" dataDxfId="14"/>
    <tableColumn id="2" xr3:uid="{26DE3578-63F4-46B3-8096-7CC4EE213904}" uniqueName="2" name="MODEL" queryTableFieldId="2" dataDxfId="13"/>
    <tableColumn id="3" xr3:uid="{1850CBB0-E4E5-41DE-B965-7962D04D3DC2}" uniqueName="3" name="N_VALID" queryTableFieldId="3"/>
    <tableColumn id="4" xr3:uid="{1BC9DECD-CADE-4A7C-8DB6-EB5646DFF589}" uniqueName="4" name="GRID_RES" queryTableFieldId="4"/>
    <tableColumn id="6" xr3:uid="{744BCE8D-8572-4FF1-B526-52DF533BE67F}" uniqueName="6" name="FCST_LEAD" queryTableFieldId="6"/>
    <tableColumn id="7" xr3:uid="{6346E050-CA7F-47B7-AE83-2A19FADA3FBF}" uniqueName="7" name="FCST_VALID" queryTableFieldId="7" dataDxfId="12"/>
    <tableColumn id="8" xr3:uid="{71F62C52-C279-4DB9-98FC-4DABE7C476CB}" uniqueName="8" name="FCST_ACCUM" queryTableFieldId="8"/>
    <tableColumn id="9" xr3:uid="{D6555CFF-75BD-49A0-92A0-6E4A8D509053}" uniqueName="9" name="OBS_LEAD" queryTableFieldId="9"/>
    <tableColumn id="10" xr3:uid="{E1255001-AA0D-42D0-A7E0-E761E0600DE7}" uniqueName="10" name="OBS_VALID" queryTableFieldId="10" dataDxfId="11"/>
    <tableColumn id="11" xr3:uid="{2A449807-594D-4763-A4E6-A32E72A457B1}" uniqueName="11" name="OBS_ACCUM" queryTableFieldId="11"/>
    <tableColumn id="12" xr3:uid="{17DAAF93-F0D9-4019-9AD4-973332546C81}" uniqueName="12" name="FCST_RAD" queryTableFieldId="12"/>
    <tableColumn id="13" xr3:uid="{A81C5B19-8E27-4EB7-8E3C-62CC43766C9B}" uniqueName="13" name="FCST_THR" queryTableFieldId="13" dataDxfId="10"/>
    <tableColumn id="14" xr3:uid="{0721C20A-CF7D-4A6E-9A2C-93F7ED79D280}" uniqueName="14" name="OBS_RAD" queryTableFieldId="14"/>
    <tableColumn id="15" xr3:uid="{169E6A76-7262-4086-9958-2105B73D2790}" uniqueName="15" name="OBS_THR" queryTableFieldId="15" dataDxfId="9"/>
    <tableColumn id="16" xr3:uid="{6812322E-2431-4F1D-A9C7-D8A2B2ED9A7E}" uniqueName="16" name="FCST_VAR" queryTableFieldId="16" dataDxfId="8"/>
    <tableColumn id="17" xr3:uid="{169E8CCE-E3A6-43C2-A9E1-15470367EADC}" uniqueName="17" name="FCST_UNITS" queryTableFieldId="17" dataDxfId="7"/>
    <tableColumn id="18" xr3:uid="{C8549C39-5B5E-4B34-A1F4-15205D344B48}" uniqueName="18" name="FCST_LEV" queryTableFieldId="18" dataDxfId="6"/>
    <tableColumn id="19" xr3:uid="{20C94DB8-F3BD-496A-8E1E-B0D17CF344F2}" uniqueName="19" name="OBS_VAR" queryTableFieldId="19" dataDxfId="5"/>
    <tableColumn id="20" xr3:uid="{8655A9D0-C5F4-48E6-BD2B-A2A622326AB6}" uniqueName="20" name="OBS_UNITS" queryTableFieldId="20" dataDxfId="4"/>
    <tableColumn id="21" xr3:uid="{41929797-C355-46F9-94CE-66DFBDEBD133}" uniqueName="21" name="OBS_LEV" queryTableFieldId="21" dataDxfId="3"/>
    <tableColumn id="22" xr3:uid="{E6E02977-295B-4723-9E57-34B2DEFC0BBF}" uniqueName="22" name="OBTYPE" queryTableFieldId="22" dataDxfId="2"/>
    <tableColumn id="23" xr3:uid="{3A75BE17-4292-4EB3-8FF0-C4D2AC29C3FC}" uniqueName="23" name="OBJECT_ID" queryTableFieldId="23" dataDxfId="1"/>
    <tableColumn id="24" xr3:uid="{CE451FEA-B76B-4F81-B4F4-7B160D9687A4}" uniqueName="24" name="OBJECT_CAT" queryTableFieldId="24" dataDxfId="0"/>
    <tableColumn id="25" xr3:uid="{F18532AA-E990-4817-BFEF-5C250AAC155F}" uniqueName="25" name="CENTROID_X" queryTableFieldId="25"/>
    <tableColumn id="26" xr3:uid="{D0153486-EAE7-4C2D-B850-710D6AC1F544}" uniqueName="26" name="CENTROID_Y" queryTableFieldId="26"/>
    <tableColumn id="27" xr3:uid="{FC975CC9-A329-49EC-BE94-C7B0CD0DFC1E}" uniqueName="27" name="CENTROID_LAT" queryTableFieldId="27"/>
    <tableColumn id="28" xr3:uid="{D24DC568-DE0E-4D96-8F90-11617E5011C8}" uniqueName="28" name="CENTROID_LON" queryTableFieldId="28"/>
    <tableColumn id="29" xr3:uid="{D75A9089-BD7C-49A3-ACBE-66081BC9B7B6}" uniqueName="29" name="AXIS_ANG" queryTableFieldId="29"/>
    <tableColumn id="30" xr3:uid="{906D2477-C5BD-48A8-A75E-E3CA5F9321A7}" uniqueName="30" name="LENGTH" queryTableFieldId="30"/>
    <tableColumn id="31" xr3:uid="{9D608F76-ED7A-4CD5-9D1C-28F00FAFDF7C}" uniqueName="31" name="WIDTH" queryTableFieldId="31"/>
    <tableColumn id="32" xr3:uid="{3667433D-71AB-4AE0-91E4-019C06236C0A}" uniqueName="32" name="AREA" queryTableFieldId="32"/>
    <tableColumn id="34" xr3:uid="{12FB828E-8D6C-4BA1-B5D5-B32A41B35604}" uniqueName="34" name="CURVATURE" queryTableFieldId="34"/>
    <tableColumn id="35" xr3:uid="{429FBA61-3C93-487F-A07A-FB1687DA38B1}" uniqueName="35" name="CURVATURE_X" queryTableFieldId="35"/>
    <tableColumn id="36" xr3:uid="{348B5F23-62FA-4A3F-AEBD-80CF68FC27B6}" uniqueName="36" name="CURVATURE_Y" queryTableFieldId="36"/>
    <tableColumn id="37" xr3:uid="{083DEB08-5C54-401C-B2F6-40A5BF661176}" uniqueName="37" name="COMPLEXITY" queryTableFieldId="37"/>
    <tableColumn id="38" xr3:uid="{BAA293C2-509C-4CAF-A740-332AD6A8C90E}" uniqueName="38" name="INTENSITY_10" queryTableFieldId="38"/>
    <tableColumn id="39" xr3:uid="{0EE738C8-5ABA-43D2-966C-7FAA2EB0CB76}" uniqueName="39" name="INTENSITY_25" queryTableFieldId="39"/>
    <tableColumn id="40" xr3:uid="{C66FEBBD-449D-4EF5-AD8B-5F72A342ECAC}" uniqueName="40" name="INTENSITY_50" queryTableFieldId="40"/>
    <tableColumn id="41" xr3:uid="{7C1B910B-7C49-4882-967B-5F726E39DA84}" uniqueName="41" name="INTENSITY_75" queryTableFieldId="41"/>
    <tableColumn id="42" xr3:uid="{16B0F727-8063-41D2-BCB3-93391F94F7E7}" uniqueName="42" name="INTENSITY_90" queryTableFieldId="42"/>
    <tableColumn id="43" xr3:uid="{713CDFED-7511-4E0C-B947-773E2ECAA73F}" uniqueName="43" name="INTENSITY_USER" queryTableFieldId="4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51CD-639B-4D2D-9F2F-36FF5B1FF13D}">
  <dimension ref="A1:BE57"/>
  <sheetViews>
    <sheetView tabSelected="1" topLeftCell="A25" workbookViewId="0">
      <selection activeCell="A42" sqref="A42:XFD42"/>
    </sheetView>
  </sheetViews>
  <sheetFormatPr defaultRowHeight="15" x14ac:dyDescent="0.25"/>
  <cols>
    <col min="1" max="1" width="11.42578125" bestFit="1" customWidth="1"/>
    <col min="2" max="2" width="4.42578125" customWidth="1"/>
    <col min="3" max="3" width="6" customWidth="1"/>
    <col min="4" max="4" width="5.42578125" customWidth="1"/>
    <col min="5" max="5" width="9.85546875" customWidth="1"/>
    <col min="6" max="6" width="16" bestFit="1" customWidth="1"/>
    <col min="7" max="7" width="10" customWidth="1"/>
    <col min="8" max="8" width="5.5703125" customWidth="1"/>
    <col min="9" max="9" width="16" bestFit="1" customWidth="1"/>
    <col min="10" max="10" width="9.28515625" customWidth="1"/>
    <col min="11" max="11" width="12.5703125" hidden="1" customWidth="1"/>
    <col min="12" max="12" width="12.42578125" hidden="1" customWidth="1"/>
    <col min="13" max="13" width="11.7109375" hidden="1" customWidth="1"/>
    <col min="14" max="14" width="11.5703125" hidden="1" customWidth="1"/>
    <col min="15" max="15" width="26.42578125" hidden="1" customWidth="1"/>
    <col min="16" max="16" width="14.140625" hidden="1" customWidth="1"/>
    <col min="17" max="17" width="12" hidden="1" customWidth="1"/>
    <col min="18" max="18" width="26.42578125" hidden="1" customWidth="1"/>
    <col min="19" max="19" width="13.28515625" hidden="1" customWidth="1"/>
    <col min="20" max="20" width="11.140625" hidden="1" customWidth="1"/>
    <col min="21" max="21" width="10.28515625" hidden="1" customWidth="1"/>
    <col min="22" max="22" width="13" bestFit="1" customWidth="1"/>
    <col min="23" max="23" width="14.5703125" bestFit="1" customWidth="1"/>
    <col min="24" max="25" width="15" hidden="1" customWidth="1"/>
    <col min="26" max="26" width="17.140625" hidden="1" customWidth="1"/>
    <col min="27" max="27" width="17.85546875" hidden="1" customWidth="1"/>
    <col min="28" max="28" width="12.140625" hidden="1" customWidth="1"/>
    <col min="29" max="29" width="10.7109375" hidden="1" customWidth="1"/>
    <col min="30" max="30" width="9.5703125" hidden="1" customWidth="1"/>
    <col min="31" max="31" width="8" hidden="1" customWidth="1"/>
    <col min="32" max="32" width="16.42578125" hidden="1" customWidth="1"/>
    <col min="33" max="33" width="14.28515625" hidden="1" customWidth="1"/>
    <col min="34" max="35" width="16.42578125" hidden="1" customWidth="1"/>
    <col min="36" max="36" width="14.85546875" hidden="1" customWidth="1"/>
    <col min="37" max="41" width="15.7109375" hidden="1" customWidth="1"/>
    <col min="42" max="42" width="18.5703125" hidden="1" customWidth="1"/>
    <col min="43" max="43" width="17.7109375" hidden="1" customWidth="1"/>
    <col min="44" max="44" width="11.28515625" customWidth="1"/>
    <col min="45" max="45" width="18.7109375" hidden="1" customWidth="1"/>
    <col min="46" max="46" width="21.85546875" hidden="1" customWidth="1"/>
    <col min="47" max="47" width="14.28515625" bestFit="1" customWidth="1"/>
    <col min="48" max="48" width="15.140625" bestFit="1" customWidth="1"/>
    <col min="49" max="49" width="14.28515625" bestFit="1" customWidth="1"/>
    <col min="50" max="50" width="10.7109375" customWidth="1"/>
    <col min="51" max="51" width="10" customWidth="1"/>
    <col min="52" max="52" width="10.140625" customWidth="1"/>
    <col min="53" max="53" width="10.85546875" customWidth="1"/>
    <col min="54" max="54" width="10" customWidth="1"/>
    <col min="55" max="55" width="11.42578125" customWidth="1"/>
    <col min="56" max="56" width="12.28515625" customWidth="1"/>
    <col min="57" max="57" width="12" bestFit="1" customWidth="1"/>
  </cols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s="1" t="s">
        <v>57</v>
      </c>
      <c r="B2" s="1" t="s">
        <v>58</v>
      </c>
      <c r="C2">
        <v>76</v>
      </c>
      <c r="D2">
        <v>12</v>
      </c>
      <c r="E2">
        <v>1200000</v>
      </c>
      <c r="F2" s="1" t="s">
        <v>60</v>
      </c>
      <c r="G2">
        <v>240000</v>
      </c>
      <c r="H2">
        <v>0</v>
      </c>
      <c r="I2" s="1" t="s">
        <v>60</v>
      </c>
      <c r="J2">
        <v>240000</v>
      </c>
      <c r="K2">
        <v>0</v>
      </c>
      <c r="L2" s="1" t="s">
        <v>61</v>
      </c>
      <c r="M2">
        <v>0</v>
      </c>
      <c r="N2" s="1" t="s">
        <v>61</v>
      </c>
      <c r="O2" s="1" t="s">
        <v>62</v>
      </c>
      <c r="P2" s="1" t="s">
        <v>59</v>
      </c>
      <c r="Q2" s="1" t="s">
        <v>63</v>
      </c>
      <c r="R2" s="1" t="s">
        <v>62</v>
      </c>
      <c r="S2" s="1" t="s">
        <v>59</v>
      </c>
      <c r="T2" s="1" t="s">
        <v>63</v>
      </c>
      <c r="U2" s="1" t="s">
        <v>64</v>
      </c>
      <c r="V2" s="1" t="s">
        <v>65</v>
      </c>
      <c r="W2" s="1" t="s">
        <v>65</v>
      </c>
      <c r="X2" s="1" t="s">
        <v>59</v>
      </c>
      <c r="Y2" s="1" t="s">
        <v>59</v>
      </c>
      <c r="Z2" s="1" t="s">
        <v>59</v>
      </c>
      <c r="AA2" s="1" t="s">
        <v>59</v>
      </c>
      <c r="AB2" s="1" t="s">
        <v>59</v>
      </c>
      <c r="AC2" s="1" t="s">
        <v>59</v>
      </c>
      <c r="AD2" s="1" t="s">
        <v>59</v>
      </c>
      <c r="AE2" s="1" t="s">
        <v>59</v>
      </c>
      <c r="AF2" s="1" t="s">
        <v>59</v>
      </c>
      <c r="AG2" s="1" t="s">
        <v>59</v>
      </c>
      <c r="AH2" s="1" t="s">
        <v>59</v>
      </c>
      <c r="AI2" s="1" t="s">
        <v>59</v>
      </c>
      <c r="AJ2" s="1" t="s">
        <v>59</v>
      </c>
      <c r="AK2" s="1" t="s">
        <v>59</v>
      </c>
      <c r="AL2" s="1" t="s">
        <v>59</v>
      </c>
      <c r="AM2" s="1" t="s">
        <v>59</v>
      </c>
      <c r="AN2" s="1" t="s">
        <v>59</v>
      </c>
      <c r="AO2" s="1" t="s">
        <v>59</v>
      </c>
      <c r="AP2" s="1" t="s">
        <v>59</v>
      </c>
      <c r="AQ2" s="1" t="s">
        <v>59</v>
      </c>
      <c r="AR2">
        <v>16.861129999999999</v>
      </c>
      <c r="AS2">
        <v>0</v>
      </c>
      <c r="AT2">
        <v>0</v>
      </c>
      <c r="AU2">
        <v>66.889390000000006</v>
      </c>
      <c r="AV2">
        <v>0.57428000000000001</v>
      </c>
      <c r="AW2">
        <v>1.5</v>
      </c>
      <c r="AX2">
        <v>48</v>
      </c>
      <c r="AY2">
        <v>312</v>
      </c>
      <c r="AZ2">
        <v>264</v>
      </c>
      <c r="BA2">
        <v>0.33333000000000002</v>
      </c>
      <c r="BB2">
        <v>0.65141000000000004</v>
      </c>
      <c r="BC2">
        <v>0.57508999999999999</v>
      </c>
      <c r="BD2">
        <v>0.86604000000000003</v>
      </c>
      <c r="BE2">
        <v>0.90661999999999998</v>
      </c>
    </row>
    <row r="3" spans="1:57" x14ac:dyDescent="0.25">
      <c r="A3" s="1" t="s">
        <v>57</v>
      </c>
      <c r="B3" s="1" t="s">
        <v>58</v>
      </c>
      <c r="C3">
        <v>76</v>
      </c>
      <c r="D3">
        <v>12</v>
      </c>
      <c r="E3">
        <v>1200000</v>
      </c>
      <c r="F3" s="1" t="s">
        <v>60</v>
      </c>
      <c r="G3">
        <v>240000</v>
      </c>
      <c r="H3">
        <v>0</v>
      </c>
      <c r="I3" s="1" t="s">
        <v>60</v>
      </c>
      <c r="J3">
        <v>240000</v>
      </c>
      <c r="K3">
        <v>0</v>
      </c>
      <c r="L3" s="1" t="s">
        <v>61</v>
      </c>
      <c r="M3">
        <v>0</v>
      </c>
      <c r="N3" s="1" t="s">
        <v>61</v>
      </c>
      <c r="O3" s="1" t="s">
        <v>62</v>
      </c>
      <c r="P3" s="1" t="s">
        <v>59</v>
      </c>
      <c r="Q3" s="1" t="s">
        <v>63</v>
      </c>
      <c r="R3" s="1" t="s">
        <v>62</v>
      </c>
      <c r="S3" s="1" t="s">
        <v>59</v>
      </c>
      <c r="T3" s="1" t="s">
        <v>63</v>
      </c>
      <c r="U3" s="1" t="s">
        <v>64</v>
      </c>
      <c r="V3" s="1" t="s">
        <v>66</v>
      </c>
      <c r="W3" s="1" t="s">
        <v>66</v>
      </c>
      <c r="X3" s="1" t="s">
        <v>59</v>
      </c>
      <c r="Y3" s="1" t="s">
        <v>59</v>
      </c>
      <c r="Z3" s="1" t="s">
        <v>59</v>
      </c>
      <c r="AA3" s="1" t="s">
        <v>59</v>
      </c>
      <c r="AB3" s="1" t="s">
        <v>59</v>
      </c>
      <c r="AC3" s="1" t="s">
        <v>59</v>
      </c>
      <c r="AD3" s="1" t="s">
        <v>59</v>
      </c>
      <c r="AE3" s="1" t="s">
        <v>59</v>
      </c>
      <c r="AF3" s="1" t="s">
        <v>59</v>
      </c>
      <c r="AG3" s="1" t="s">
        <v>59</v>
      </c>
      <c r="AH3" s="1" t="s">
        <v>59</v>
      </c>
      <c r="AI3" s="1" t="s">
        <v>59</v>
      </c>
      <c r="AJ3" s="1" t="s">
        <v>59</v>
      </c>
      <c r="AK3" s="1" t="s">
        <v>59</v>
      </c>
      <c r="AL3" s="1" t="s">
        <v>59</v>
      </c>
      <c r="AM3" s="1" t="s">
        <v>59</v>
      </c>
      <c r="AN3" s="1" t="s">
        <v>59</v>
      </c>
      <c r="AO3" s="1" t="s">
        <v>59</v>
      </c>
      <c r="AP3" s="1" t="s">
        <v>59</v>
      </c>
      <c r="AQ3" s="1" t="s">
        <v>59</v>
      </c>
      <c r="AR3">
        <v>10.72166</v>
      </c>
      <c r="AS3">
        <v>0</v>
      </c>
      <c r="AT3">
        <v>0</v>
      </c>
      <c r="AU3">
        <v>79.317009999999996</v>
      </c>
      <c r="AV3">
        <v>1.5291000000000001E-2</v>
      </c>
      <c r="AW3">
        <v>24.964289999999998</v>
      </c>
      <c r="AX3">
        <v>28</v>
      </c>
      <c r="AY3">
        <v>699</v>
      </c>
      <c r="AZ3">
        <v>671</v>
      </c>
      <c r="BA3">
        <v>1</v>
      </c>
      <c r="BB3">
        <v>0.98448000000000002</v>
      </c>
      <c r="BC3">
        <v>0.29994999999999999</v>
      </c>
      <c r="BD3">
        <v>0.91544999999999999</v>
      </c>
      <c r="BE3">
        <v>0.82943</v>
      </c>
    </row>
    <row r="4" spans="1:57" x14ac:dyDescent="0.25">
      <c r="A4" s="1" t="s">
        <v>57</v>
      </c>
      <c r="B4" s="1" t="s">
        <v>58</v>
      </c>
      <c r="C4">
        <v>13</v>
      </c>
      <c r="D4">
        <v>12</v>
      </c>
      <c r="E4">
        <v>1200000</v>
      </c>
      <c r="F4" s="1" t="s">
        <v>67</v>
      </c>
      <c r="G4">
        <v>240000</v>
      </c>
      <c r="H4">
        <v>0</v>
      </c>
      <c r="I4" s="1" t="s">
        <v>67</v>
      </c>
      <c r="J4">
        <v>240000</v>
      </c>
      <c r="K4">
        <v>0</v>
      </c>
      <c r="L4" s="1" t="s">
        <v>61</v>
      </c>
      <c r="M4">
        <v>0</v>
      </c>
      <c r="N4" s="1" t="s">
        <v>61</v>
      </c>
      <c r="O4" s="1" t="s">
        <v>62</v>
      </c>
      <c r="P4" s="1" t="s">
        <v>59</v>
      </c>
      <c r="Q4" s="1" t="s">
        <v>63</v>
      </c>
      <c r="R4" s="1" t="s">
        <v>62</v>
      </c>
      <c r="S4" s="1" t="s">
        <v>59</v>
      </c>
      <c r="T4" s="1" t="s">
        <v>63</v>
      </c>
      <c r="U4" s="1" t="s">
        <v>64</v>
      </c>
      <c r="V4" s="1" t="s">
        <v>65</v>
      </c>
      <c r="W4" s="1" t="s">
        <v>65</v>
      </c>
      <c r="X4" s="1" t="s">
        <v>59</v>
      </c>
      <c r="Y4" s="1" t="s">
        <v>59</v>
      </c>
      <c r="Z4" s="1" t="s">
        <v>59</v>
      </c>
      <c r="AA4" s="1" t="s">
        <v>59</v>
      </c>
      <c r="AB4" s="1" t="s">
        <v>59</v>
      </c>
      <c r="AC4" s="1" t="s">
        <v>59</v>
      </c>
      <c r="AD4" s="1" t="s">
        <v>59</v>
      </c>
      <c r="AE4" s="1" t="s">
        <v>59</v>
      </c>
      <c r="AF4" s="1" t="s">
        <v>59</v>
      </c>
      <c r="AG4" s="1" t="s">
        <v>59</v>
      </c>
      <c r="AH4" s="1" t="s">
        <v>59</v>
      </c>
      <c r="AI4" s="1" t="s">
        <v>59</v>
      </c>
      <c r="AJ4" s="1" t="s">
        <v>59</v>
      </c>
      <c r="AK4" s="1" t="s">
        <v>59</v>
      </c>
      <c r="AL4" s="1" t="s">
        <v>59</v>
      </c>
      <c r="AM4" s="1" t="s">
        <v>59</v>
      </c>
      <c r="AN4" s="1" t="s">
        <v>59</v>
      </c>
      <c r="AO4" s="1" t="s">
        <v>59</v>
      </c>
      <c r="AP4" s="1" t="s">
        <v>59</v>
      </c>
      <c r="AQ4" s="1" t="s">
        <v>59</v>
      </c>
      <c r="AR4">
        <v>4.0371800000000002</v>
      </c>
      <c r="AS4">
        <v>0</v>
      </c>
      <c r="AT4">
        <v>0</v>
      </c>
      <c r="AU4">
        <v>62.77366</v>
      </c>
      <c r="AV4">
        <v>4.4236999999999999E-2</v>
      </c>
      <c r="AW4">
        <v>13</v>
      </c>
      <c r="AX4">
        <v>13</v>
      </c>
      <c r="AY4">
        <v>295</v>
      </c>
      <c r="AZ4">
        <v>282</v>
      </c>
      <c r="BA4">
        <v>0.59091000000000005</v>
      </c>
      <c r="BB4">
        <v>0.9929</v>
      </c>
      <c r="BC4">
        <v>0.44274000000000002</v>
      </c>
      <c r="BD4">
        <v>0.90961000000000003</v>
      </c>
      <c r="BE4">
        <v>0.83792999999999995</v>
      </c>
    </row>
    <row r="5" spans="1:57" x14ac:dyDescent="0.25">
      <c r="A5" s="1" t="s">
        <v>57</v>
      </c>
      <c r="B5" s="1" t="s">
        <v>58</v>
      </c>
      <c r="C5">
        <v>505</v>
      </c>
      <c r="D5">
        <v>12</v>
      </c>
      <c r="E5">
        <v>1200000</v>
      </c>
      <c r="F5" s="1" t="s">
        <v>68</v>
      </c>
      <c r="G5">
        <v>240000</v>
      </c>
      <c r="H5">
        <v>0</v>
      </c>
      <c r="I5" s="1" t="s">
        <v>68</v>
      </c>
      <c r="J5">
        <v>240000</v>
      </c>
      <c r="K5">
        <v>0</v>
      </c>
      <c r="L5" s="1" t="s">
        <v>61</v>
      </c>
      <c r="M5">
        <v>0</v>
      </c>
      <c r="N5" s="1" t="s">
        <v>61</v>
      </c>
      <c r="O5" s="1" t="s">
        <v>62</v>
      </c>
      <c r="P5" s="1" t="s">
        <v>59</v>
      </c>
      <c r="Q5" s="1" t="s">
        <v>63</v>
      </c>
      <c r="R5" s="1" t="s">
        <v>62</v>
      </c>
      <c r="S5" s="1" t="s">
        <v>59</v>
      </c>
      <c r="T5" s="1" t="s">
        <v>63</v>
      </c>
      <c r="U5" s="1" t="s">
        <v>64</v>
      </c>
      <c r="V5" s="1" t="s">
        <v>65</v>
      </c>
      <c r="W5" s="1" t="s">
        <v>65</v>
      </c>
      <c r="X5" s="1" t="s">
        <v>59</v>
      </c>
      <c r="Y5" s="1" t="s">
        <v>59</v>
      </c>
      <c r="Z5" s="1" t="s">
        <v>59</v>
      </c>
      <c r="AA5" s="1" t="s">
        <v>59</v>
      </c>
      <c r="AB5" s="1" t="s">
        <v>59</v>
      </c>
      <c r="AC5" s="1" t="s">
        <v>59</v>
      </c>
      <c r="AD5" s="1" t="s">
        <v>59</v>
      </c>
      <c r="AE5" s="1" t="s">
        <v>59</v>
      </c>
      <c r="AF5" s="1" t="s">
        <v>59</v>
      </c>
      <c r="AG5" s="1" t="s">
        <v>59</v>
      </c>
      <c r="AH5" s="1" t="s">
        <v>59</v>
      </c>
      <c r="AI5" s="1" t="s">
        <v>59</v>
      </c>
      <c r="AJ5" s="1" t="s">
        <v>59</v>
      </c>
      <c r="AK5" s="1" t="s">
        <v>59</v>
      </c>
      <c r="AL5" s="1" t="s">
        <v>59</v>
      </c>
      <c r="AM5" s="1" t="s">
        <v>59</v>
      </c>
      <c r="AN5" s="1" t="s">
        <v>59</v>
      </c>
      <c r="AO5" s="1" t="s">
        <v>59</v>
      </c>
      <c r="AP5" s="1" t="s">
        <v>59</v>
      </c>
      <c r="AQ5" s="1" t="s">
        <v>59</v>
      </c>
      <c r="AR5">
        <v>14.17009</v>
      </c>
      <c r="AS5">
        <v>0</v>
      </c>
      <c r="AT5">
        <v>0</v>
      </c>
      <c r="AU5">
        <v>4.9031999999999999E-2</v>
      </c>
      <c r="AV5">
        <v>6.3013E-2</v>
      </c>
      <c r="AW5">
        <v>1.73272</v>
      </c>
      <c r="AX5">
        <v>309</v>
      </c>
      <c r="AY5">
        <v>877</v>
      </c>
      <c r="AZ5">
        <v>568</v>
      </c>
      <c r="BA5">
        <v>0.71197999999999995</v>
      </c>
      <c r="BB5">
        <v>0.94837000000000005</v>
      </c>
      <c r="BC5">
        <v>0.74275999999999998</v>
      </c>
      <c r="BD5">
        <v>0.93213000000000001</v>
      </c>
      <c r="BE5">
        <v>0.94306000000000001</v>
      </c>
    </row>
    <row r="6" spans="1:57" x14ac:dyDescent="0.25">
      <c r="A6" s="1" t="s">
        <v>57</v>
      </c>
      <c r="B6" s="1" t="s">
        <v>58</v>
      </c>
      <c r="C6">
        <v>505</v>
      </c>
      <c r="D6">
        <v>12</v>
      </c>
      <c r="E6">
        <v>1200000</v>
      </c>
      <c r="F6" s="1" t="s">
        <v>68</v>
      </c>
      <c r="G6">
        <v>240000</v>
      </c>
      <c r="H6">
        <v>0</v>
      </c>
      <c r="I6" s="1" t="s">
        <v>68</v>
      </c>
      <c r="J6">
        <v>240000</v>
      </c>
      <c r="K6">
        <v>0</v>
      </c>
      <c r="L6" s="1" t="s">
        <v>61</v>
      </c>
      <c r="M6">
        <v>0</v>
      </c>
      <c r="N6" s="1" t="s">
        <v>61</v>
      </c>
      <c r="O6" s="1" t="s">
        <v>62</v>
      </c>
      <c r="P6" s="1" t="s">
        <v>59</v>
      </c>
      <c r="Q6" s="1" t="s">
        <v>63</v>
      </c>
      <c r="R6" s="1" t="s">
        <v>62</v>
      </c>
      <c r="S6" s="1" t="s">
        <v>59</v>
      </c>
      <c r="T6" s="1" t="s">
        <v>63</v>
      </c>
      <c r="U6" s="1" t="s">
        <v>64</v>
      </c>
      <c r="V6" s="1" t="s">
        <v>66</v>
      </c>
      <c r="W6" s="1" t="s">
        <v>66</v>
      </c>
      <c r="X6" s="1" t="s">
        <v>59</v>
      </c>
      <c r="Y6" s="1" t="s">
        <v>59</v>
      </c>
      <c r="Z6" s="1" t="s">
        <v>59</v>
      </c>
      <c r="AA6" s="1" t="s">
        <v>59</v>
      </c>
      <c r="AB6" s="1" t="s">
        <v>59</v>
      </c>
      <c r="AC6" s="1" t="s">
        <v>59</v>
      </c>
      <c r="AD6" s="1" t="s">
        <v>59</v>
      </c>
      <c r="AE6" s="1" t="s">
        <v>59</v>
      </c>
      <c r="AF6" s="1" t="s">
        <v>59</v>
      </c>
      <c r="AG6" s="1" t="s">
        <v>59</v>
      </c>
      <c r="AH6" s="1" t="s">
        <v>59</v>
      </c>
      <c r="AI6" s="1" t="s">
        <v>59</v>
      </c>
      <c r="AJ6" s="1" t="s">
        <v>59</v>
      </c>
      <c r="AK6" s="1" t="s">
        <v>59</v>
      </c>
      <c r="AL6" s="1" t="s">
        <v>59</v>
      </c>
      <c r="AM6" s="1" t="s">
        <v>59</v>
      </c>
      <c r="AN6" s="1" t="s">
        <v>59</v>
      </c>
      <c r="AO6" s="1" t="s">
        <v>59</v>
      </c>
      <c r="AP6" s="1" t="s">
        <v>59</v>
      </c>
      <c r="AQ6" s="1" t="s">
        <v>59</v>
      </c>
      <c r="AR6">
        <v>5.3478599999999998</v>
      </c>
      <c r="AS6">
        <v>0</v>
      </c>
      <c r="AT6">
        <v>0</v>
      </c>
      <c r="AU6">
        <v>2.66073</v>
      </c>
      <c r="AV6">
        <v>7.1806999999999996E-2</v>
      </c>
      <c r="AW6">
        <v>8.7941199999999995</v>
      </c>
      <c r="AX6">
        <v>102</v>
      </c>
      <c r="AY6">
        <v>897</v>
      </c>
      <c r="AZ6">
        <v>795</v>
      </c>
      <c r="BA6">
        <v>1</v>
      </c>
      <c r="BB6">
        <v>0.99190999999999996</v>
      </c>
      <c r="BC6">
        <v>0.66200000000000003</v>
      </c>
      <c r="BD6">
        <v>0.78337000000000001</v>
      </c>
      <c r="BE6">
        <v>0.88476999999999995</v>
      </c>
    </row>
    <row r="7" spans="1:57" x14ac:dyDescent="0.25">
      <c r="A7" s="1" t="s">
        <v>57</v>
      </c>
      <c r="B7" s="1" t="s">
        <v>58</v>
      </c>
      <c r="C7">
        <v>505</v>
      </c>
      <c r="D7">
        <v>12</v>
      </c>
      <c r="E7">
        <v>1200000</v>
      </c>
      <c r="F7" s="1" t="s">
        <v>68</v>
      </c>
      <c r="G7">
        <v>240000</v>
      </c>
      <c r="H7">
        <v>0</v>
      </c>
      <c r="I7" s="1" t="s">
        <v>68</v>
      </c>
      <c r="J7">
        <v>240000</v>
      </c>
      <c r="K7">
        <v>0</v>
      </c>
      <c r="L7" s="1" t="s">
        <v>61</v>
      </c>
      <c r="M7">
        <v>0</v>
      </c>
      <c r="N7" s="1" t="s">
        <v>61</v>
      </c>
      <c r="O7" s="1" t="s">
        <v>62</v>
      </c>
      <c r="P7" s="1" t="s">
        <v>59</v>
      </c>
      <c r="Q7" s="1" t="s">
        <v>63</v>
      </c>
      <c r="R7" s="1" t="s">
        <v>62</v>
      </c>
      <c r="S7" s="1" t="s">
        <v>59</v>
      </c>
      <c r="T7" s="1" t="s">
        <v>63</v>
      </c>
      <c r="U7" s="1" t="s">
        <v>64</v>
      </c>
      <c r="V7" s="1" t="s">
        <v>69</v>
      </c>
      <c r="W7" s="1" t="s">
        <v>69</v>
      </c>
      <c r="X7" s="1" t="s">
        <v>59</v>
      </c>
      <c r="Y7" s="1" t="s">
        <v>59</v>
      </c>
      <c r="Z7" s="1" t="s">
        <v>59</v>
      </c>
      <c r="AA7" s="1" t="s">
        <v>59</v>
      </c>
      <c r="AB7" s="1" t="s">
        <v>59</v>
      </c>
      <c r="AC7" s="1" t="s">
        <v>59</v>
      </c>
      <c r="AD7" s="1" t="s">
        <v>59</v>
      </c>
      <c r="AE7" s="1" t="s">
        <v>59</v>
      </c>
      <c r="AF7" s="1" t="s">
        <v>59</v>
      </c>
      <c r="AG7" s="1" t="s">
        <v>59</v>
      </c>
      <c r="AH7" s="1" t="s">
        <v>59</v>
      </c>
      <c r="AI7" s="1" t="s">
        <v>59</v>
      </c>
      <c r="AJ7" s="1" t="s">
        <v>59</v>
      </c>
      <c r="AK7" s="1" t="s">
        <v>59</v>
      </c>
      <c r="AL7" s="1" t="s">
        <v>59</v>
      </c>
      <c r="AM7" s="1" t="s">
        <v>59</v>
      </c>
      <c r="AN7" s="1" t="s">
        <v>59</v>
      </c>
      <c r="AO7" s="1" t="s">
        <v>59</v>
      </c>
      <c r="AP7" s="1" t="s">
        <v>59</v>
      </c>
      <c r="AQ7" s="1" t="s">
        <v>59</v>
      </c>
      <c r="AR7">
        <v>43.43777</v>
      </c>
      <c r="AS7">
        <v>0</v>
      </c>
      <c r="AT7">
        <v>0</v>
      </c>
      <c r="AU7">
        <v>18.961359999999999</v>
      </c>
      <c r="AV7">
        <v>0.30567</v>
      </c>
      <c r="AW7">
        <v>15.476599999999999</v>
      </c>
      <c r="AX7">
        <v>70</v>
      </c>
      <c r="AY7">
        <v>3802</v>
      </c>
      <c r="AZ7">
        <v>3732</v>
      </c>
      <c r="BA7">
        <v>0.29787000000000002</v>
      </c>
      <c r="BB7">
        <v>0.90969</v>
      </c>
      <c r="BC7">
        <v>0.36864000000000002</v>
      </c>
      <c r="BD7">
        <v>0.55952999999999997</v>
      </c>
      <c r="BE7">
        <v>0.86599000000000004</v>
      </c>
    </row>
    <row r="8" spans="1:57" x14ac:dyDescent="0.25">
      <c r="A8" s="1" t="s">
        <v>57</v>
      </c>
      <c r="B8" s="1" t="s">
        <v>58</v>
      </c>
      <c r="C8">
        <v>1084</v>
      </c>
      <c r="D8">
        <v>12</v>
      </c>
      <c r="E8">
        <v>1200000</v>
      </c>
      <c r="F8" s="1" t="s">
        <v>70</v>
      </c>
      <c r="G8">
        <v>240000</v>
      </c>
      <c r="H8">
        <v>0</v>
      </c>
      <c r="I8" s="1" t="s">
        <v>70</v>
      </c>
      <c r="J8">
        <v>240000</v>
      </c>
      <c r="K8">
        <v>0</v>
      </c>
      <c r="L8" s="1" t="s">
        <v>61</v>
      </c>
      <c r="M8">
        <v>0</v>
      </c>
      <c r="N8" s="1" t="s">
        <v>61</v>
      </c>
      <c r="O8" s="1" t="s">
        <v>62</v>
      </c>
      <c r="P8" s="1" t="s">
        <v>59</v>
      </c>
      <c r="Q8" s="1" t="s">
        <v>63</v>
      </c>
      <c r="R8" s="1" t="s">
        <v>62</v>
      </c>
      <c r="S8" s="1" t="s">
        <v>59</v>
      </c>
      <c r="T8" s="1" t="s">
        <v>63</v>
      </c>
      <c r="U8" s="1" t="s">
        <v>64</v>
      </c>
      <c r="V8" s="1" t="s">
        <v>65</v>
      </c>
      <c r="W8" s="1" t="s">
        <v>65</v>
      </c>
      <c r="X8" s="1" t="s">
        <v>59</v>
      </c>
      <c r="Y8" s="1" t="s">
        <v>59</v>
      </c>
      <c r="Z8" s="1" t="s">
        <v>59</v>
      </c>
      <c r="AA8" s="1" t="s">
        <v>59</v>
      </c>
      <c r="AB8" s="1" t="s">
        <v>59</v>
      </c>
      <c r="AC8" s="1" t="s">
        <v>59</v>
      </c>
      <c r="AD8" s="1" t="s">
        <v>59</v>
      </c>
      <c r="AE8" s="1" t="s">
        <v>59</v>
      </c>
      <c r="AF8" s="1" t="s">
        <v>59</v>
      </c>
      <c r="AG8" s="1" t="s">
        <v>59</v>
      </c>
      <c r="AH8" s="1" t="s">
        <v>59</v>
      </c>
      <c r="AI8" s="1" t="s">
        <v>59</v>
      </c>
      <c r="AJ8" s="1" t="s">
        <v>59</v>
      </c>
      <c r="AK8" s="1" t="s">
        <v>59</v>
      </c>
      <c r="AL8" s="1" t="s">
        <v>59</v>
      </c>
      <c r="AM8" s="1" t="s">
        <v>59</v>
      </c>
      <c r="AN8" s="1" t="s">
        <v>59</v>
      </c>
      <c r="AO8" s="1" t="s">
        <v>59</v>
      </c>
      <c r="AP8" s="1" t="s">
        <v>59</v>
      </c>
      <c r="AQ8" s="1" t="s">
        <v>59</v>
      </c>
      <c r="AR8">
        <v>10.997439999999999</v>
      </c>
      <c r="AS8">
        <v>0</v>
      </c>
      <c r="AT8">
        <v>0</v>
      </c>
      <c r="AU8">
        <v>4.8392299999999997</v>
      </c>
      <c r="AV8">
        <v>6.1240999999999997E-2</v>
      </c>
      <c r="AW8">
        <v>1.9029499999999999</v>
      </c>
      <c r="AX8">
        <v>546</v>
      </c>
      <c r="AY8">
        <v>1817</v>
      </c>
      <c r="AZ8">
        <v>1271</v>
      </c>
      <c r="BA8">
        <v>0.67076000000000002</v>
      </c>
      <c r="BB8">
        <v>0.95935999999999999</v>
      </c>
      <c r="BC8">
        <v>0.92408999999999997</v>
      </c>
      <c r="BD8">
        <v>0.76568000000000003</v>
      </c>
      <c r="BE8">
        <v>0.94457000000000002</v>
      </c>
    </row>
    <row r="9" spans="1:57" x14ac:dyDescent="0.25">
      <c r="A9" s="1" t="s">
        <v>57</v>
      </c>
      <c r="B9" s="1" t="s">
        <v>58</v>
      </c>
      <c r="C9">
        <v>1084</v>
      </c>
      <c r="D9">
        <v>12</v>
      </c>
      <c r="E9">
        <v>1200000</v>
      </c>
      <c r="F9" s="1" t="s">
        <v>70</v>
      </c>
      <c r="G9">
        <v>240000</v>
      </c>
      <c r="H9">
        <v>0</v>
      </c>
      <c r="I9" s="1" t="s">
        <v>70</v>
      </c>
      <c r="J9">
        <v>240000</v>
      </c>
      <c r="K9">
        <v>0</v>
      </c>
      <c r="L9" s="1" t="s">
        <v>61</v>
      </c>
      <c r="M9">
        <v>0</v>
      </c>
      <c r="N9" s="1" t="s">
        <v>61</v>
      </c>
      <c r="O9" s="1" t="s">
        <v>62</v>
      </c>
      <c r="P9" s="1" t="s">
        <v>59</v>
      </c>
      <c r="Q9" s="1" t="s">
        <v>63</v>
      </c>
      <c r="R9" s="1" t="s">
        <v>62</v>
      </c>
      <c r="S9" s="1" t="s">
        <v>59</v>
      </c>
      <c r="T9" s="1" t="s">
        <v>63</v>
      </c>
      <c r="U9" s="1" t="s">
        <v>64</v>
      </c>
      <c r="V9" s="1" t="s">
        <v>66</v>
      </c>
      <c r="W9" s="1" t="s">
        <v>66</v>
      </c>
      <c r="X9" s="1" t="s">
        <v>59</v>
      </c>
      <c r="Y9" s="1" t="s">
        <v>59</v>
      </c>
      <c r="Z9" s="1" t="s">
        <v>59</v>
      </c>
      <c r="AA9" s="1" t="s">
        <v>59</v>
      </c>
      <c r="AB9" s="1" t="s">
        <v>59</v>
      </c>
      <c r="AC9" s="1" t="s">
        <v>59</v>
      </c>
      <c r="AD9" s="1" t="s">
        <v>59</v>
      </c>
      <c r="AE9" s="1" t="s">
        <v>59</v>
      </c>
      <c r="AF9" s="1" t="s">
        <v>59</v>
      </c>
      <c r="AG9" s="1" t="s">
        <v>59</v>
      </c>
      <c r="AH9" s="1" t="s">
        <v>59</v>
      </c>
      <c r="AI9" s="1" t="s">
        <v>59</v>
      </c>
      <c r="AJ9" s="1" t="s">
        <v>59</v>
      </c>
      <c r="AK9" s="1" t="s">
        <v>59</v>
      </c>
      <c r="AL9" s="1" t="s">
        <v>59</v>
      </c>
      <c r="AM9" s="1" t="s">
        <v>59</v>
      </c>
      <c r="AN9" s="1" t="s">
        <v>59</v>
      </c>
      <c r="AO9" s="1" t="s">
        <v>59</v>
      </c>
      <c r="AP9" s="1" t="s">
        <v>59</v>
      </c>
      <c r="AQ9" s="1" t="s">
        <v>59</v>
      </c>
      <c r="AR9">
        <v>19.653580000000002</v>
      </c>
      <c r="AS9">
        <v>0</v>
      </c>
      <c r="AT9">
        <v>0</v>
      </c>
      <c r="AU9">
        <v>1.9366099999999999</v>
      </c>
      <c r="AV9">
        <v>0.28982000000000002</v>
      </c>
      <c r="AW9">
        <v>2.7267899999999998</v>
      </c>
      <c r="AX9">
        <v>531</v>
      </c>
      <c r="AY9">
        <v>5048</v>
      </c>
      <c r="AZ9">
        <v>4517</v>
      </c>
      <c r="BA9">
        <v>0.35471000000000003</v>
      </c>
      <c r="BB9">
        <v>0.97401000000000004</v>
      </c>
      <c r="BC9">
        <v>0.70416000000000001</v>
      </c>
      <c r="BD9">
        <v>0.76173000000000002</v>
      </c>
      <c r="BE9">
        <v>0.90758000000000005</v>
      </c>
    </row>
    <row r="10" spans="1:57" x14ac:dyDescent="0.25">
      <c r="A10" s="1" t="s">
        <v>57</v>
      </c>
      <c r="B10" s="1" t="s">
        <v>58</v>
      </c>
      <c r="C10">
        <v>453</v>
      </c>
      <c r="D10">
        <v>12</v>
      </c>
      <c r="E10">
        <v>1200000</v>
      </c>
      <c r="F10" s="1" t="s">
        <v>71</v>
      </c>
      <c r="G10">
        <v>240000</v>
      </c>
      <c r="H10">
        <v>0</v>
      </c>
      <c r="I10" s="1" t="s">
        <v>71</v>
      </c>
      <c r="J10">
        <v>240000</v>
      </c>
      <c r="K10">
        <v>0</v>
      </c>
      <c r="L10" s="1" t="s">
        <v>61</v>
      </c>
      <c r="M10">
        <v>0</v>
      </c>
      <c r="N10" s="1" t="s">
        <v>61</v>
      </c>
      <c r="O10" s="1" t="s">
        <v>62</v>
      </c>
      <c r="P10" s="1" t="s">
        <v>59</v>
      </c>
      <c r="Q10" s="1" t="s">
        <v>63</v>
      </c>
      <c r="R10" s="1" t="s">
        <v>62</v>
      </c>
      <c r="S10" s="1" t="s">
        <v>59</v>
      </c>
      <c r="T10" s="1" t="s">
        <v>63</v>
      </c>
      <c r="U10" s="1" t="s">
        <v>64</v>
      </c>
      <c r="V10" s="1" t="s">
        <v>65</v>
      </c>
      <c r="W10" s="1" t="s">
        <v>65</v>
      </c>
      <c r="X10" s="1" t="s">
        <v>59</v>
      </c>
      <c r="Y10" s="1" t="s">
        <v>59</v>
      </c>
      <c r="Z10" s="1" t="s">
        <v>59</v>
      </c>
      <c r="AA10" s="1" t="s">
        <v>59</v>
      </c>
      <c r="AB10" s="1" t="s">
        <v>59</v>
      </c>
      <c r="AC10" s="1" t="s">
        <v>59</v>
      </c>
      <c r="AD10" s="1" t="s">
        <v>59</v>
      </c>
      <c r="AE10" s="1" t="s">
        <v>59</v>
      </c>
      <c r="AF10" s="1" t="s">
        <v>59</v>
      </c>
      <c r="AG10" s="1" t="s">
        <v>59</v>
      </c>
      <c r="AH10" s="1" t="s">
        <v>59</v>
      </c>
      <c r="AI10" s="1" t="s">
        <v>59</v>
      </c>
      <c r="AJ10" s="1" t="s">
        <v>59</v>
      </c>
      <c r="AK10" s="1" t="s">
        <v>59</v>
      </c>
      <c r="AL10" s="1" t="s">
        <v>59</v>
      </c>
      <c r="AM10" s="1" t="s">
        <v>59</v>
      </c>
      <c r="AN10" s="1" t="s">
        <v>59</v>
      </c>
      <c r="AO10" s="1" t="s">
        <v>59</v>
      </c>
      <c r="AP10" s="1" t="s">
        <v>59</v>
      </c>
      <c r="AQ10" s="1" t="s">
        <v>59</v>
      </c>
      <c r="AR10">
        <v>18.05884</v>
      </c>
      <c r="AS10">
        <v>0</v>
      </c>
      <c r="AT10">
        <v>0</v>
      </c>
      <c r="AU10">
        <v>5.5605500000000001</v>
      </c>
      <c r="AV10">
        <v>0.34133999999999998</v>
      </c>
      <c r="AW10">
        <v>9.2127199999999991</v>
      </c>
      <c r="AX10">
        <v>286</v>
      </c>
      <c r="AY10">
        <v>4851</v>
      </c>
      <c r="AZ10">
        <v>4565</v>
      </c>
      <c r="BA10">
        <v>0.56859000000000004</v>
      </c>
      <c r="BB10">
        <v>0.94660999999999995</v>
      </c>
      <c r="BC10">
        <v>0.31492999999999999</v>
      </c>
      <c r="BD10">
        <v>0.84109</v>
      </c>
      <c r="BE10">
        <v>0.88295999999999997</v>
      </c>
    </row>
    <row r="11" spans="1:57" x14ac:dyDescent="0.25">
      <c r="A11" s="1" t="s">
        <v>57</v>
      </c>
      <c r="B11" s="1" t="s">
        <v>58</v>
      </c>
      <c r="C11">
        <v>453</v>
      </c>
      <c r="D11">
        <v>12</v>
      </c>
      <c r="E11">
        <v>1200000</v>
      </c>
      <c r="F11" s="1" t="s">
        <v>71</v>
      </c>
      <c r="G11">
        <v>240000</v>
      </c>
      <c r="H11">
        <v>0</v>
      </c>
      <c r="I11" s="1" t="s">
        <v>71</v>
      </c>
      <c r="J11">
        <v>240000</v>
      </c>
      <c r="K11">
        <v>0</v>
      </c>
      <c r="L11" s="1" t="s">
        <v>61</v>
      </c>
      <c r="M11">
        <v>0</v>
      </c>
      <c r="N11" s="1" t="s">
        <v>61</v>
      </c>
      <c r="O11" s="1" t="s">
        <v>62</v>
      </c>
      <c r="P11" s="1" t="s">
        <v>59</v>
      </c>
      <c r="Q11" s="1" t="s">
        <v>63</v>
      </c>
      <c r="R11" s="1" t="s">
        <v>62</v>
      </c>
      <c r="S11" s="1" t="s">
        <v>59</v>
      </c>
      <c r="T11" s="1" t="s">
        <v>63</v>
      </c>
      <c r="U11" s="1" t="s">
        <v>64</v>
      </c>
      <c r="V11" s="1" t="s">
        <v>66</v>
      </c>
      <c r="W11" s="1" t="s">
        <v>66</v>
      </c>
      <c r="X11" s="1" t="s">
        <v>59</v>
      </c>
      <c r="Y11" s="1" t="s">
        <v>59</v>
      </c>
      <c r="Z11" s="1" t="s">
        <v>59</v>
      </c>
      <c r="AA11" s="1" t="s">
        <v>59</v>
      </c>
      <c r="AB11" s="1" t="s">
        <v>59</v>
      </c>
      <c r="AC11" s="1" t="s">
        <v>59</v>
      </c>
      <c r="AD11" s="1" t="s">
        <v>59</v>
      </c>
      <c r="AE11" s="1" t="s">
        <v>59</v>
      </c>
      <c r="AF11" s="1" t="s">
        <v>59</v>
      </c>
      <c r="AG11" s="1" t="s">
        <v>59</v>
      </c>
      <c r="AH11" s="1" t="s">
        <v>59</v>
      </c>
      <c r="AI11" s="1" t="s">
        <v>59</v>
      </c>
      <c r="AJ11" s="1" t="s">
        <v>59</v>
      </c>
      <c r="AK11" s="1" t="s">
        <v>59</v>
      </c>
      <c r="AL11" s="1" t="s">
        <v>59</v>
      </c>
      <c r="AM11" s="1" t="s">
        <v>59</v>
      </c>
      <c r="AN11" s="1" t="s">
        <v>59</v>
      </c>
      <c r="AO11" s="1" t="s">
        <v>59</v>
      </c>
      <c r="AP11" s="1" t="s">
        <v>59</v>
      </c>
      <c r="AQ11" s="1" t="s">
        <v>59</v>
      </c>
      <c r="AR11">
        <v>17.415189999999999</v>
      </c>
      <c r="AS11">
        <v>0</v>
      </c>
      <c r="AT11">
        <v>0</v>
      </c>
      <c r="AU11">
        <v>10.216430000000001</v>
      </c>
      <c r="AV11">
        <v>0.1694</v>
      </c>
      <c r="AW11">
        <v>1.1011899999999999</v>
      </c>
      <c r="AX11">
        <v>167</v>
      </c>
      <c r="AY11">
        <v>892</v>
      </c>
      <c r="AZ11">
        <v>725</v>
      </c>
      <c r="BA11">
        <v>0.33134999999999998</v>
      </c>
      <c r="BB11">
        <v>0.86262000000000005</v>
      </c>
      <c r="BC11">
        <v>0.94879000000000002</v>
      </c>
      <c r="BD11">
        <v>0.71774000000000004</v>
      </c>
      <c r="BE11">
        <v>0.94813999999999998</v>
      </c>
    </row>
    <row r="12" spans="1:57" x14ac:dyDescent="0.25">
      <c r="A12" s="1" t="s">
        <v>57</v>
      </c>
      <c r="B12" s="1" t="s">
        <v>58</v>
      </c>
      <c r="C12">
        <v>1275</v>
      </c>
      <c r="D12">
        <v>12</v>
      </c>
      <c r="E12">
        <v>1200000</v>
      </c>
      <c r="F12" s="1" t="s">
        <v>72</v>
      </c>
      <c r="G12">
        <v>240000</v>
      </c>
      <c r="H12">
        <v>0</v>
      </c>
      <c r="I12" s="1" t="s">
        <v>72</v>
      </c>
      <c r="J12">
        <v>240000</v>
      </c>
      <c r="K12">
        <v>0</v>
      </c>
      <c r="L12" s="1" t="s">
        <v>61</v>
      </c>
      <c r="M12">
        <v>0</v>
      </c>
      <c r="N12" s="1" t="s">
        <v>61</v>
      </c>
      <c r="O12" s="1" t="s">
        <v>62</v>
      </c>
      <c r="P12" s="1" t="s">
        <v>59</v>
      </c>
      <c r="Q12" s="1" t="s">
        <v>63</v>
      </c>
      <c r="R12" s="1" t="s">
        <v>62</v>
      </c>
      <c r="S12" s="1" t="s">
        <v>59</v>
      </c>
      <c r="T12" s="1" t="s">
        <v>63</v>
      </c>
      <c r="U12" s="1" t="s">
        <v>64</v>
      </c>
      <c r="V12" s="1" t="s">
        <v>65</v>
      </c>
      <c r="W12" s="1" t="s">
        <v>65</v>
      </c>
      <c r="X12" s="1" t="s">
        <v>59</v>
      </c>
      <c r="Y12" s="1" t="s">
        <v>59</v>
      </c>
      <c r="Z12" s="1" t="s">
        <v>59</v>
      </c>
      <c r="AA12" s="1" t="s">
        <v>59</v>
      </c>
      <c r="AB12" s="1" t="s">
        <v>59</v>
      </c>
      <c r="AC12" s="1" t="s">
        <v>59</v>
      </c>
      <c r="AD12" s="1" t="s">
        <v>59</v>
      </c>
      <c r="AE12" s="1" t="s">
        <v>59</v>
      </c>
      <c r="AF12" s="1" t="s">
        <v>59</v>
      </c>
      <c r="AG12" s="1" t="s">
        <v>59</v>
      </c>
      <c r="AH12" s="1" t="s">
        <v>59</v>
      </c>
      <c r="AI12" s="1" t="s">
        <v>59</v>
      </c>
      <c r="AJ12" s="1" t="s">
        <v>59</v>
      </c>
      <c r="AK12" s="1" t="s">
        <v>59</v>
      </c>
      <c r="AL12" s="1" t="s">
        <v>59</v>
      </c>
      <c r="AM12" s="1" t="s">
        <v>59</v>
      </c>
      <c r="AN12" s="1" t="s">
        <v>59</v>
      </c>
      <c r="AO12" s="1" t="s">
        <v>59</v>
      </c>
      <c r="AP12" s="1" t="s">
        <v>59</v>
      </c>
      <c r="AQ12" s="1" t="s">
        <v>59</v>
      </c>
      <c r="AR12">
        <v>12.46382</v>
      </c>
      <c r="AS12">
        <v>0</v>
      </c>
      <c r="AT12">
        <v>0</v>
      </c>
      <c r="AU12">
        <v>29.479780000000002</v>
      </c>
      <c r="AV12">
        <v>0.24767</v>
      </c>
      <c r="AW12">
        <v>3.2240899999999999</v>
      </c>
      <c r="AX12">
        <v>1113</v>
      </c>
      <c r="AY12">
        <v>4919</v>
      </c>
      <c r="AZ12">
        <v>3806</v>
      </c>
      <c r="BA12">
        <v>0.77941000000000005</v>
      </c>
      <c r="BB12">
        <v>0.9647</v>
      </c>
      <c r="BC12">
        <v>0.81181999999999999</v>
      </c>
      <c r="BD12">
        <v>0.89029999999999998</v>
      </c>
      <c r="BE12">
        <v>0.9133</v>
      </c>
    </row>
    <row r="13" spans="1:57" x14ac:dyDescent="0.25">
      <c r="A13" s="1" t="s">
        <v>57</v>
      </c>
      <c r="B13" s="1" t="s">
        <v>58</v>
      </c>
      <c r="C13">
        <v>717</v>
      </c>
      <c r="D13">
        <v>12</v>
      </c>
      <c r="E13">
        <v>1200000</v>
      </c>
      <c r="F13" s="1" t="s">
        <v>73</v>
      </c>
      <c r="G13">
        <v>240000</v>
      </c>
      <c r="H13">
        <v>0</v>
      </c>
      <c r="I13" s="1" t="s">
        <v>73</v>
      </c>
      <c r="J13">
        <v>240000</v>
      </c>
      <c r="K13">
        <v>0</v>
      </c>
      <c r="L13" s="1" t="s">
        <v>61</v>
      </c>
      <c r="M13">
        <v>0</v>
      </c>
      <c r="N13" s="1" t="s">
        <v>61</v>
      </c>
      <c r="O13" s="1" t="s">
        <v>62</v>
      </c>
      <c r="P13" s="1" t="s">
        <v>59</v>
      </c>
      <c r="Q13" s="1" t="s">
        <v>63</v>
      </c>
      <c r="R13" s="1" t="s">
        <v>62</v>
      </c>
      <c r="S13" s="1" t="s">
        <v>59</v>
      </c>
      <c r="T13" s="1" t="s">
        <v>63</v>
      </c>
      <c r="U13" s="1" t="s">
        <v>64</v>
      </c>
      <c r="V13" s="1" t="s">
        <v>65</v>
      </c>
      <c r="W13" s="1" t="s">
        <v>65</v>
      </c>
      <c r="X13" s="1" t="s">
        <v>59</v>
      </c>
      <c r="Y13" s="1" t="s">
        <v>59</v>
      </c>
      <c r="Z13" s="1" t="s">
        <v>59</v>
      </c>
      <c r="AA13" s="1" t="s">
        <v>59</v>
      </c>
      <c r="AB13" s="1" t="s">
        <v>59</v>
      </c>
      <c r="AC13" s="1" t="s">
        <v>59</v>
      </c>
      <c r="AD13" s="1" t="s">
        <v>59</v>
      </c>
      <c r="AE13" s="1" t="s">
        <v>59</v>
      </c>
      <c r="AF13" s="1" t="s">
        <v>59</v>
      </c>
      <c r="AG13" s="1" t="s">
        <v>59</v>
      </c>
      <c r="AH13" s="1" t="s">
        <v>59</v>
      </c>
      <c r="AI13" s="1" t="s">
        <v>59</v>
      </c>
      <c r="AJ13" s="1" t="s">
        <v>59</v>
      </c>
      <c r="AK13" s="1" t="s">
        <v>59</v>
      </c>
      <c r="AL13" s="1" t="s">
        <v>59</v>
      </c>
      <c r="AM13" s="1" t="s">
        <v>59</v>
      </c>
      <c r="AN13" s="1" t="s">
        <v>59</v>
      </c>
      <c r="AO13" s="1" t="s">
        <v>59</v>
      </c>
      <c r="AP13" s="1" t="s">
        <v>59</v>
      </c>
      <c r="AQ13" s="1" t="s">
        <v>59</v>
      </c>
      <c r="AR13">
        <v>18.547699999999999</v>
      </c>
      <c r="AS13">
        <v>0</v>
      </c>
      <c r="AT13">
        <v>0</v>
      </c>
      <c r="AU13">
        <v>11.18815</v>
      </c>
      <c r="AV13">
        <v>0.12991</v>
      </c>
      <c r="AW13">
        <v>0.38707000000000003</v>
      </c>
      <c r="AX13">
        <v>697</v>
      </c>
      <c r="AY13">
        <v>3080</v>
      </c>
      <c r="AZ13">
        <v>2383</v>
      </c>
      <c r="BA13">
        <v>0.66129000000000004</v>
      </c>
      <c r="BB13">
        <v>0.95691999999999999</v>
      </c>
      <c r="BC13">
        <v>0.70550999999999997</v>
      </c>
      <c r="BD13">
        <v>0.87024999999999997</v>
      </c>
      <c r="BE13">
        <v>0.90986999999999996</v>
      </c>
    </row>
    <row r="14" spans="1:57" x14ac:dyDescent="0.25">
      <c r="A14" s="1" t="s">
        <v>57</v>
      </c>
      <c r="B14" s="1" t="s">
        <v>58</v>
      </c>
      <c r="C14">
        <v>717</v>
      </c>
      <c r="D14">
        <v>12</v>
      </c>
      <c r="E14">
        <v>1200000</v>
      </c>
      <c r="F14" s="1" t="s">
        <v>73</v>
      </c>
      <c r="G14">
        <v>240000</v>
      </c>
      <c r="H14">
        <v>0</v>
      </c>
      <c r="I14" s="1" t="s">
        <v>73</v>
      </c>
      <c r="J14">
        <v>240000</v>
      </c>
      <c r="K14">
        <v>0</v>
      </c>
      <c r="L14" s="1" t="s">
        <v>61</v>
      </c>
      <c r="M14">
        <v>0</v>
      </c>
      <c r="N14" s="1" t="s">
        <v>61</v>
      </c>
      <c r="O14" s="1" t="s">
        <v>62</v>
      </c>
      <c r="P14" s="1" t="s">
        <v>59</v>
      </c>
      <c r="Q14" s="1" t="s">
        <v>63</v>
      </c>
      <c r="R14" s="1" t="s">
        <v>62</v>
      </c>
      <c r="S14" s="1" t="s">
        <v>59</v>
      </c>
      <c r="T14" s="1" t="s">
        <v>63</v>
      </c>
      <c r="U14" s="1" t="s">
        <v>64</v>
      </c>
      <c r="V14" s="1" t="s">
        <v>66</v>
      </c>
      <c r="W14" s="1" t="s">
        <v>66</v>
      </c>
      <c r="X14" s="1" t="s">
        <v>59</v>
      </c>
      <c r="Y14" s="1" t="s">
        <v>59</v>
      </c>
      <c r="Z14" s="1" t="s">
        <v>59</v>
      </c>
      <c r="AA14" s="1" t="s">
        <v>59</v>
      </c>
      <c r="AB14" s="1" t="s">
        <v>59</v>
      </c>
      <c r="AC14" s="1" t="s">
        <v>59</v>
      </c>
      <c r="AD14" s="1" t="s">
        <v>59</v>
      </c>
      <c r="AE14" s="1" t="s">
        <v>59</v>
      </c>
      <c r="AF14" s="1" t="s">
        <v>59</v>
      </c>
      <c r="AG14" s="1" t="s">
        <v>59</v>
      </c>
      <c r="AH14" s="1" t="s">
        <v>59</v>
      </c>
      <c r="AI14" s="1" t="s">
        <v>59</v>
      </c>
      <c r="AJ14" s="1" t="s">
        <v>59</v>
      </c>
      <c r="AK14" s="1" t="s">
        <v>59</v>
      </c>
      <c r="AL14" s="1" t="s">
        <v>59</v>
      </c>
      <c r="AM14" s="1" t="s">
        <v>59</v>
      </c>
      <c r="AN14" s="1" t="s">
        <v>59</v>
      </c>
      <c r="AO14" s="1" t="s">
        <v>59</v>
      </c>
      <c r="AP14" s="1" t="s">
        <v>59</v>
      </c>
      <c r="AQ14" s="1" t="s">
        <v>59</v>
      </c>
      <c r="AR14">
        <v>16.015550000000001</v>
      </c>
      <c r="AS14">
        <v>0</v>
      </c>
      <c r="AT14">
        <v>0</v>
      </c>
      <c r="AU14">
        <v>49.426000000000002</v>
      </c>
      <c r="AV14">
        <v>9.8267999999999994E-2</v>
      </c>
      <c r="AW14">
        <v>33.470590000000001</v>
      </c>
      <c r="AX14">
        <v>9</v>
      </c>
      <c r="AY14">
        <v>577</v>
      </c>
      <c r="AZ14">
        <v>568</v>
      </c>
      <c r="BA14">
        <v>0.52941000000000005</v>
      </c>
      <c r="BB14">
        <v>0.95496999999999999</v>
      </c>
      <c r="BC14">
        <v>0.83048999999999995</v>
      </c>
      <c r="BD14">
        <v>0.85782000000000003</v>
      </c>
      <c r="BE14">
        <v>0.84528999999999999</v>
      </c>
    </row>
    <row r="15" spans="1:57" x14ac:dyDescent="0.25">
      <c r="A15" s="1" t="s">
        <v>57</v>
      </c>
      <c r="B15" s="1" t="s">
        <v>58</v>
      </c>
      <c r="C15">
        <v>717</v>
      </c>
      <c r="D15">
        <v>12</v>
      </c>
      <c r="E15">
        <v>1200000</v>
      </c>
      <c r="F15" s="1" t="s">
        <v>73</v>
      </c>
      <c r="G15">
        <v>240000</v>
      </c>
      <c r="H15">
        <v>0</v>
      </c>
      <c r="I15" s="1" t="s">
        <v>73</v>
      </c>
      <c r="J15">
        <v>240000</v>
      </c>
      <c r="K15">
        <v>0</v>
      </c>
      <c r="L15" s="1" t="s">
        <v>61</v>
      </c>
      <c r="M15">
        <v>0</v>
      </c>
      <c r="N15" s="1" t="s">
        <v>61</v>
      </c>
      <c r="O15" s="1" t="s">
        <v>62</v>
      </c>
      <c r="P15" s="1" t="s">
        <v>59</v>
      </c>
      <c r="Q15" s="1" t="s">
        <v>63</v>
      </c>
      <c r="R15" s="1" t="s">
        <v>62</v>
      </c>
      <c r="S15" s="1" t="s">
        <v>59</v>
      </c>
      <c r="T15" s="1" t="s">
        <v>63</v>
      </c>
      <c r="U15" s="1" t="s">
        <v>64</v>
      </c>
      <c r="V15" s="1" t="s">
        <v>69</v>
      </c>
      <c r="W15" s="1" t="s">
        <v>69</v>
      </c>
      <c r="X15" s="1" t="s">
        <v>59</v>
      </c>
      <c r="Y15" s="1" t="s">
        <v>59</v>
      </c>
      <c r="Z15" s="1" t="s">
        <v>59</v>
      </c>
      <c r="AA15" s="1" t="s">
        <v>59</v>
      </c>
      <c r="AB15" s="1" t="s">
        <v>59</v>
      </c>
      <c r="AC15" s="1" t="s">
        <v>59</v>
      </c>
      <c r="AD15" s="1" t="s">
        <v>59</v>
      </c>
      <c r="AE15" s="1" t="s">
        <v>59</v>
      </c>
      <c r="AF15" s="1" t="s">
        <v>59</v>
      </c>
      <c r="AG15" s="1" t="s">
        <v>59</v>
      </c>
      <c r="AH15" s="1" t="s">
        <v>59</v>
      </c>
      <c r="AI15" s="1" t="s">
        <v>59</v>
      </c>
      <c r="AJ15" s="1" t="s">
        <v>59</v>
      </c>
      <c r="AK15" s="1" t="s">
        <v>59</v>
      </c>
      <c r="AL15" s="1" t="s">
        <v>59</v>
      </c>
      <c r="AM15" s="1" t="s">
        <v>59</v>
      </c>
      <c r="AN15" s="1" t="s">
        <v>59</v>
      </c>
      <c r="AO15" s="1" t="s">
        <v>59</v>
      </c>
      <c r="AP15" s="1" t="s">
        <v>59</v>
      </c>
      <c r="AQ15" s="1" t="s">
        <v>59</v>
      </c>
      <c r="AR15">
        <v>48.860149999999997</v>
      </c>
      <c r="AS15">
        <v>0</v>
      </c>
      <c r="AT15">
        <v>0</v>
      </c>
      <c r="AU15">
        <v>35.284829999999999</v>
      </c>
      <c r="AV15">
        <v>0.22814000000000001</v>
      </c>
      <c r="AW15">
        <v>24.11628</v>
      </c>
      <c r="AX15">
        <v>9</v>
      </c>
      <c r="AY15">
        <v>1071</v>
      </c>
      <c r="AZ15">
        <v>1062</v>
      </c>
      <c r="BA15">
        <v>0.20930000000000001</v>
      </c>
      <c r="BB15">
        <v>0.77503</v>
      </c>
      <c r="BC15">
        <v>0.80315000000000003</v>
      </c>
      <c r="BD15">
        <v>0.94750999999999996</v>
      </c>
      <c r="BE15">
        <v>0.82609999999999995</v>
      </c>
    </row>
    <row r="16" spans="1:57" x14ac:dyDescent="0.25">
      <c r="A16" s="1" t="s">
        <v>57</v>
      </c>
      <c r="B16" s="1" t="s">
        <v>58</v>
      </c>
      <c r="C16">
        <v>1037</v>
      </c>
      <c r="D16">
        <v>12</v>
      </c>
      <c r="E16">
        <v>1200000</v>
      </c>
      <c r="F16" s="1" t="s">
        <v>74</v>
      </c>
      <c r="G16">
        <v>240000</v>
      </c>
      <c r="H16">
        <v>0</v>
      </c>
      <c r="I16" s="1" t="s">
        <v>74</v>
      </c>
      <c r="J16">
        <v>240000</v>
      </c>
      <c r="K16">
        <v>0</v>
      </c>
      <c r="L16" s="1" t="s">
        <v>61</v>
      </c>
      <c r="M16">
        <v>0</v>
      </c>
      <c r="N16" s="1" t="s">
        <v>61</v>
      </c>
      <c r="O16" s="1" t="s">
        <v>62</v>
      </c>
      <c r="P16" s="1" t="s">
        <v>59</v>
      </c>
      <c r="Q16" s="1" t="s">
        <v>63</v>
      </c>
      <c r="R16" s="1" t="s">
        <v>62</v>
      </c>
      <c r="S16" s="1" t="s">
        <v>59</v>
      </c>
      <c r="T16" s="1" t="s">
        <v>63</v>
      </c>
      <c r="U16" s="1" t="s">
        <v>64</v>
      </c>
      <c r="V16" s="1" t="s">
        <v>65</v>
      </c>
      <c r="W16" s="1" t="s">
        <v>65</v>
      </c>
      <c r="X16" s="1" t="s">
        <v>59</v>
      </c>
      <c r="Y16" s="1" t="s">
        <v>59</v>
      </c>
      <c r="Z16" s="1" t="s">
        <v>59</v>
      </c>
      <c r="AA16" s="1" t="s">
        <v>59</v>
      </c>
      <c r="AB16" s="1" t="s">
        <v>59</v>
      </c>
      <c r="AC16" s="1" t="s">
        <v>59</v>
      </c>
      <c r="AD16" s="1" t="s">
        <v>59</v>
      </c>
      <c r="AE16" s="1" t="s">
        <v>59</v>
      </c>
      <c r="AF16" s="1" t="s">
        <v>59</v>
      </c>
      <c r="AG16" s="1" t="s">
        <v>59</v>
      </c>
      <c r="AH16" s="1" t="s">
        <v>59</v>
      </c>
      <c r="AI16" s="1" t="s">
        <v>59</v>
      </c>
      <c r="AJ16" s="1" t="s">
        <v>59</v>
      </c>
      <c r="AK16" s="1" t="s">
        <v>59</v>
      </c>
      <c r="AL16" s="1" t="s">
        <v>59</v>
      </c>
      <c r="AM16" s="1" t="s">
        <v>59</v>
      </c>
      <c r="AN16" s="1" t="s">
        <v>59</v>
      </c>
      <c r="AO16" s="1" t="s">
        <v>59</v>
      </c>
      <c r="AP16" s="1" t="s">
        <v>59</v>
      </c>
      <c r="AQ16" s="1" t="s">
        <v>59</v>
      </c>
      <c r="AR16">
        <v>10.1913</v>
      </c>
      <c r="AS16">
        <v>0</v>
      </c>
      <c r="AT16">
        <v>0</v>
      </c>
      <c r="AU16">
        <v>3.1882600000000001</v>
      </c>
      <c r="AV16">
        <v>5.1312000000000003E-2</v>
      </c>
      <c r="AW16">
        <v>0.79747000000000001</v>
      </c>
      <c r="AX16">
        <v>23</v>
      </c>
      <c r="AY16">
        <v>119</v>
      </c>
      <c r="AZ16">
        <v>96</v>
      </c>
      <c r="BA16">
        <v>0.36508000000000002</v>
      </c>
      <c r="BB16">
        <v>0.98404999999999998</v>
      </c>
      <c r="BC16">
        <v>0.46697</v>
      </c>
      <c r="BD16">
        <v>0.48015999999999998</v>
      </c>
      <c r="BE16">
        <v>0.98018000000000005</v>
      </c>
    </row>
    <row r="17" spans="1:57" x14ac:dyDescent="0.25">
      <c r="A17" s="1" t="s">
        <v>57</v>
      </c>
      <c r="B17" s="1" t="s">
        <v>58</v>
      </c>
      <c r="C17">
        <v>1037</v>
      </c>
      <c r="D17">
        <v>12</v>
      </c>
      <c r="E17">
        <v>1200000</v>
      </c>
      <c r="F17" s="1" t="s">
        <v>74</v>
      </c>
      <c r="G17">
        <v>240000</v>
      </c>
      <c r="H17">
        <v>0</v>
      </c>
      <c r="I17" s="1" t="s">
        <v>74</v>
      </c>
      <c r="J17">
        <v>240000</v>
      </c>
      <c r="K17">
        <v>0</v>
      </c>
      <c r="L17" s="1" t="s">
        <v>61</v>
      </c>
      <c r="M17">
        <v>0</v>
      </c>
      <c r="N17" s="1" t="s">
        <v>61</v>
      </c>
      <c r="O17" s="1" t="s">
        <v>62</v>
      </c>
      <c r="P17" s="1" t="s">
        <v>59</v>
      </c>
      <c r="Q17" s="1" t="s">
        <v>63</v>
      </c>
      <c r="R17" s="1" t="s">
        <v>62</v>
      </c>
      <c r="S17" s="1" t="s">
        <v>59</v>
      </c>
      <c r="T17" s="1" t="s">
        <v>63</v>
      </c>
      <c r="U17" s="1" t="s">
        <v>64</v>
      </c>
      <c r="V17" s="1" t="s">
        <v>66</v>
      </c>
      <c r="W17" s="1" t="s">
        <v>66</v>
      </c>
      <c r="X17" s="1" t="s">
        <v>59</v>
      </c>
      <c r="Y17" s="1" t="s">
        <v>59</v>
      </c>
      <c r="Z17" s="1" t="s">
        <v>59</v>
      </c>
      <c r="AA17" s="1" t="s">
        <v>59</v>
      </c>
      <c r="AB17" s="1" t="s">
        <v>59</v>
      </c>
      <c r="AC17" s="1" t="s">
        <v>59</v>
      </c>
      <c r="AD17" s="1" t="s">
        <v>59</v>
      </c>
      <c r="AE17" s="1" t="s">
        <v>59</v>
      </c>
      <c r="AF17" s="1" t="s">
        <v>59</v>
      </c>
      <c r="AG17" s="1" t="s">
        <v>59</v>
      </c>
      <c r="AH17" s="1" t="s">
        <v>59</v>
      </c>
      <c r="AI17" s="1" t="s">
        <v>59</v>
      </c>
      <c r="AJ17" s="1" t="s">
        <v>59</v>
      </c>
      <c r="AK17" s="1" t="s">
        <v>59</v>
      </c>
      <c r="AL17" s="1" t="s">
        <v>59</v>
      </c>
      <c r="AM17" s="1" t="s">
        <v>59</v>
      </c>
      <c r="AN17" s="1" t="s">
        <v>59</v>
      </c>
      <c r="AO17" s="1" t="s">
        <v>59</v>
      </c>
      <c r="AP17" s="1" t="s">
        <v>59</v>
      </c>
      <c r="AQ17" s="1" t="s">
        <v>59</v>
      </c>
      <c r="AR17">
        <v>20.78426</v>
      </c>
      <c r="AS17">
        <v>0</v>
      </c>
      <c r="AT17">
        <v>0</v>
      </c>
      <c r="AU17">
        <v>38.88411</v>
      </c>
      <c r="AV17">
        <v>0.26468999999999998</v>
      </c>
      <c r="AW17">
        <v>1.9613799999999999</v>
      </c>
      <c r="AX17">
        <v>131</v>
      </c>
      <c r="AY17">
        <v>1326</v>
      </c>
      <c r="AZ17">
        <v>1195</v>
      </c>
      <c r="BA17">
        <v>0.26626</v>
      </c>
      <c r="BB17">
        <v>0.95948</v>
      </c>
      <c r="BC17">
        <v>0.89834000000000003</v>
      </c>
      <c r="BD17">
        <v>0.83782999999999996</v>
      </c>
      <c r="BE17">
        <v>0.90654000000000001</v>
      </c>
    </row>
    <row r="18" spans="1:57" x14ac:dyDescent="0.25">
      <c r="A18" s="1" t="s">
        <v>57</v>
      </c>
      <c r="B18" s="1" t="s">
        <v>58</v>
      </c>
      <c r="C18">
        <v>1037</v>
      </c>
      <c r="D18">
        <v>12</v>
      </c>
      <c r="E18">
        <v>1200000</v>
      </c>
      <c r="F18" s="1" t="s">
        <v>74</v>
      </c>
      <c r="G18">
        <v>240000</v>
      </c>
      <c r="H18">
        <v>0</v>
      </c>
      <c r="I18" s="1" t="s">
        <v>74</v>
      </c>
      <c r="J18">
        <v>240000</v>
      </c>
      <c r="K18">
        <v>0</v>
      </c>
      <c r="L18" s="1" t="s">
        <v>61</v>
      </c>
      <c r="M18">
        <v>0</v>
      </c>
      <c r="N18" s="1" t="s">
        <v>61</v>
      </c>
      <c r="O18" s="1" t="s">
        <v>62</v>
      </c>
      <c r="P18" s="1" t="s">
        <v>59</v>
      </c>
      <c r="Q18" s="1" t="s">
        <v>63</v>
      </c>
      <c r="R18" s="1" t="s">
        <v>62</v>
      </c>
      <c r="S18" s="1" t="s">
        <v>59</v>
      </c>
      <c r="T18" s="1" t="s">
        <v>63</v>
      </c>
      <c r="U18" s="1" t="s">
        <v>64</v>
      </c>
      <c r="V18" s="1" t="s">
        <v>69</v>
      </c>
      <c r="W18" s="1" t="s">
        <v>69</v>
      </c>
      <c r="X18" s="1" t="s">
        <v>59</v>
      </c>
      <c r="Y18" s="1" t="s">
        <v>59</v>
      </c>
      <c r="Z18" s="1" t="s">
        <v>59</v>
      </c>
      <c r="AA18" s="1" t="s">
        <v>59</v>
      </c>
      <c r="AB18" s="1" t="s">
        <v>59</v>
      </c>
      <c r="AC18" s="1" t="s">
        <v>59</v>
      </c>
      <c r="AD18" s="1" t="s">
        <v>59</v>
      </c>
      <c r="AE18" s="1" t="s">
        <v>59</v>
      </c>
      <c r="AF18" s="1" t="s">
        <v>59</v>
      </c>
      <c r="AG18" s="1" t="s">
        <v>59</v>
      </c>
      <c r="AH18" s="1" t="s">
        <v>59</v>
      </c>
      <c r="AI18" s="1" t="s">
        <v>59</v>
      </c>
      <c r="AJ18" s="1" t="s">
        <v>59</v>
      </c>
      <c r="AK18" s="1" t="s">
        <v>59</v>
      </c>
      <c r="AL18" s="1" t="s">
        <v>59</v>
      </c>
      <c r="AM18" s="1" t="s">
        <v>59</v>
      </c>
      <c r="AN18" s="1" t="s">
        <v>59</v>
      </c>
      <c r="AO18" s="1" t="s">
        <v>59</v>
      </c>
      <c r="AP18" s="1" t="s">
        <v>59</v>
      </c>
      <c r="AQ18" s="1" t="s">
        <v>59</v>
      </c>
      <c r="AR18">
        <v>29.2211</v>
      </c>
      <c r="AS18">
        <v>0</v>
      </c>
      <c r="AT18">
        <v>0</v>
      </c>
      <c r="AU18">
        <v>17.11412</v>
      </c>
      <c r="AV18">
        <v>0.25352999999999998</v>
      </c>
      <c r="AW18">
        <v>2.1995100000000001</v>
      </c>
      <c r="AX18">
        <v>736</v>
      </c>
      <c r="AY18">
        <v>1894</v>
      </c>
      <c r="AZ18">
        <v>1158</v>
      </c>
      <c r="BA18">
        <v>0.89537999999999995</v>
      </c>
      <c r="BB18">
        <v>0.92476000000000003</v>
      </c>
      <c r="BC18">
        <v>0.43324000000000001</v>
      </c>
      <c r="BD18">
        <v>0.53505999999999998</v>
      </c>
      <c r="BE18">
        <v>0.89332</v>
      </c>
    </row>
    <row r="19" spans="1:57" x14ac:dyDescent="0.25">
      <c r="A19" s="1" t="s">
        <v>57</v>
      </c>
      <c r="B19" s="1" t="s">
        <v>58</v>
      </c>
      <c r="C19">
        <v>416</v>
      </c>
      <c r="D19">
        <v>12</v>
      </c>
      <c r="E19">
        <v>1200000</v>
      </c>
      <c r="F19" s="1" t="s">
        <v>75</v>
      </c>
      <c r="G19">
        <v>240000</v>
      </c>
      <c r="H19">
        <v>0</v>
      </c>
      <c r="I19" s="1" t="s">
        <v>75</v>
      </c>
      <c r="J19">
        <v>240000</v>
      </c>
      <c r="K19">
        <v>0</v>
      </c>
      <c r="L19" s="1" t="s">
        <v>61</v>
      </c>
      <c r="M19">
        <v>0</v>
      </c>
      <c r="N19" s="1" t="s">
        <v>61</v>
      </c>
      <c r="O19" s="1" t="s">
        <v>62</v>
      </c>
      <c r="P19" s="1" t="s">
        <v>59</v>
      </c>
      <c r="Q19" s="1" t="s">
        <v>63</v>
      </c>
      <c r="R19" s="1" t="s">
        <v>62</v>
      </c>
      <c r="S19" s="1" t="s">
        <v>59</v>
      </c>
      <c r="T19" s="1" t="s">
        <v>63</v>
      </c>
      <c r="U19" s="1" t="s">
        <v>64</v>
      </c>
      <c r="V19" s="1" t="s">
        <v>65</v>
      </c>
      <c r="W19" s="1" t="s">
        <v>65</v>
      </c>
      <c r="X19" s="1" t="s">
        <v>59</v>
      </c>
      <c r="Y19" s="1" t="s">
        <v>59</v>
      </c>
      <c r="Z19" s="1" t="s">
        <v>59</v>
      </c>
      <c r="AA19" s="1" t="s">
        <v>59</v>
      </c>
      <c r="AB19" s="1" t="s">
        <v>59</v>
      </c>
      <c r="AC19" s="1" t="s">
        <v>59</v>
      </c>
      <c r="AD19" s="1" t="s">
        <v>59</v>
      </c>
      <c r="AE19" s="1" t="s">
        <v>59</v>
      </c>
      <c r="AF19" s="1" t="s">
        <v>59</v>
      </c>
      <c r="AG19" s="1" t="s">
        <v>59</v>
      </c>
      <c r="AH19" s="1" t="s">
        <v>59</v>
      </c>
      <c r="AI19" s="1" t="s">
        <v>59</v>
      </c>
      <c r="AJ19" s="1" t="s">
        <v>59</v>
      </c>
      <c r="AK19" s="1" t="s">
        <v>59</v>
      </c>
      <c r="AL19" s="1" t="s">
        <v>59</v>
      </c>
      <c r="AM19" s="1" t="s">
        <v>59</v>
      </c>
      <c r="AN19" s="1" t="s">
        <v>59</v>
      </c>
      <c r="AO19" s="1" t="s">
        <v>59</v>
      </c>
      <c r="AP19" s="1" t="s">
        <v>59</v>
      </c>
      <c r="AQ19" s="1" t="s">
        <v>59</v>
      </c>
      <c r="AR19">
        <v>4.9164399999999997</v>
      </c>
      <c r="AS19">
        <v>0</v>
      </c>
      <c r="AT19">
        <v>0</v>
      </c>
      <c r="AU19">
        <v>17.31973</v>
      </c>
      <c r="AV19">
        <v>6.7788000000000001E-2</v>
      </c>
      <c r="AW19">
        <v>0.21163999999999999</v>
      </c>
      <c r="AX19">
        <v>75</v>
      </c>
      <c r="AY19">
        <v>383</v>
      </c>
      <c r="AZ19">
        <v>308</v>
      </c>
      <c r="BA19">
        <v>0.9375</v>
      </c>
      <c r="BB19">
        <v>0.96553</v>
      </c>
      <c r="BC19">
        <v>0.92905000000000004</v>
      </c>
      <c r="BD19">
        <v>0.71343999999999996</v>
      </c>
      <c r="BE19">
        <v>0.90805000000000002</v>
      </c>
    </row>
    <row r="20" spans="1:57" x14ac:dyDescent="0.25">
      <c r="A20" s="1" t="s">
        <v>57</v>
      </c>
      <c r="B20" s="1" t="s">
        <v>58</v>
      </c>
      <c r="C20">
        <v>416</v>
      </c>
      <c r="D20">
        <v>12</v>
      </c>
      <c r="E20">
        <v>1200000</v>
      </c>
      <c r="F20" s="1" t="s">
        <v>75</v>
      </c>
      <c r="G20">
        <v>240000</v>
      </c>
      <c r="H20">
        <v>0</v>
      </c>
      <c r="I20" s="1" t="s">
        <v>75</v>
      </c>
      <c r="J20">
        <v>240000</v>
      </c>
      <c r="K20">
        <v>0</v>
      </c>
      <c r="L20" s="1" t="s">
        <v>61</v>
      </c>
      <c r="M20">
        <v>0</v>
      </c>
      <c r="N20" s="1" t="s">
        <v>61</v>
      </c>
      <c r="O20" s="1" t="s">
        <v>62</v>
      </c>
      <c r="P20" s="1" t="s">
        <v>59</v>
      </c>
      <c r="Q20" s="1" t="s">
        <v>63</v>
      </c>
      <c r="R20" s="1" t="s">
        <v>62</v>
      </c>
      <c r="S20" s="1" t="s">
        <v>59</v>
      </c>
      <c r="T20" s="1" t="s">
        <v>63</v>
      </c>
      <c r="U20" s="1" t="s">
        <v>64</v>
      </c>
      <c r="V20" s="1" t="s">
        <v>66</v>
      </c>
      <c r="W20" s="1" t="s">
        <v>66</v>
      </c>
      <c r="X20" s="1" t="s">
        <v>59</v>
      </c>
      <c r="Y20" s="1" t="s">
        <v>59</v>
      </c>
      <c r="Z20" s="1" t="s">
        <v>59</v>
      </c>
      <c r="AA20" s="1" t="s">
        <v>59</v>
      </c>
      <c r="AB20" s="1" t="s">
        <v>59</v>
      </c>
      <c r="AC20" s="1" t="s">
        <v>59</v>
      </c>
      <c r="AD20" s="1" t="s">
        <v>59</v>
      </c>
      <c r="AE20" s="1" t="s">
        <v>59</v>
      </c>
      <c r="AF20" s="1" t="s">
        <v>59</v>
      </c>
      <c r="AG20" s="1" t="s">
        <v>59</v>
      </c>
      <c r="AH20" s="1" t="s">
        <v>59</v>
      </c>
      <c r="AI20" s="1" t="s">
        <v>59</v>
      </c>
      <c r="AJ20" s="1" t="s">
        <v>59</v>
      </c>
      <c r="AK20" s="1" t="s">
        <v>59</v>
      </c>
      <c r="AL20" s="1" t="s">
        <v>59</v>
      </c>
      <c r="AM20" s="1" t="s">
        <v>59</v>
      </c>
      <c r="AN20" s="1" t="s">
        <v>59</v>
      </c>
      <c r="AO20" s="1" t="s">
        <v>59</v>
      </c>
      <c r="AP20" s="1" t="s">
        <v>59</v>
      </c>
      <c r="AQ20" s="1" t="s">
        <v>59</v>
      </c>
      <c r="AR20">
        <v>26.85331</v>
      </c>
      <c r="AS20">
        <v>0</v>
      </c>
      <c r="AT20">
        <v>0</v>
      </c>
      <c r="AU20">
        <v>29.964500000000001</v>
      </c>
      <c r="AV20">
        <v>0.10421</v>
      </c>
      <c r="AW20">
        <v>34.156860000000002</v>
      </c>
      <c r="AX20">
        <v>33</v>
      </c>
      <c r="AY20">
        <v>1760</v>
      </c>
      <c r="AZ20">
        <v>1727</v>
      </c>
      <c r="BA20">
        <v>0.64705999999999997</v>
      </c>
      <c r="BB20">
        <v>0.95896999999999999</v>
      </c>
      <c r="BC20">
        <v>0.54969999999999997</v>
      </c>
      <c r="BD20">
        <v>0.69352999999999998</v>
      </c>
      <c r="BE20">
        <v>0.87141000000000002</v>
      </c>
    </row>
    <row r="21" spans="1:57" x14ac:dyDescent="0.25">
      <c r="A21" s="1" t="s">
        <v>57</v>
      </c>
      <c r="B21" s="1" t="s">
        <v>58</v>
      </c>
      <c r="C21">
        <v>416</v>
      </c>
      <c r="D21">
        <v>12</v>
      </c>
      <c r="E21">
        <v>1200000</v>
      </c>
      <c r="F21" s="1" t="s">
        <v>75</v>
      </c>
      <c r="G21">
        <v>240000</v>
      </c>
      <c r="H21">
        <v>0</v>
      </c>
      <c r="I21" s="1" t="s">
        <v>75</v>
      </c>
      <c r="J21">
        <v>240000</v>
      </c>
      <c r="K21">
        <v>0</v>
      </c>
      <c r="L21" s="1" t="s">
        <v>61</v>
      </c>
      <c r="M21">
        <v>0</v>
      </c>
      <c r="N21" s="1" t="s">
        <v>61</v>
      </c>
      <c r="O21" s="1" t="s">
        <v>62</v>
      </c>
      <c r="P21" s="1" t="s">
        <v>59</v>
      </c>
      <c r="Q21" s="1" t="s">
        <v>63</v>
      </c>
      <c r="R21" s="1" t="s">
        <v>62</v>
      </c>
      <c r="S21" s="1" t="s">
        <v>59</v>
      </c>
      <c r="T21" s="1" t="s">
        <v>63</v>
      </c>
      <c r="U21" s="1" t="s">
        <v>64</v>
      </c>
      <c r="V21" s="1" t="s">
        <v>69</v>
      </c>
      <c r="W21" s="1" t="s">
        <v>69</v>
      </c>
      <c r="X21" s="1" t="s">
        <v>59</v>
      </c>
      <c r="Y21" s="1" t="s">
        <v>59</v>
      </c>
      <c r="Z21" s="1" t="s">
        <v>59</v>
      </c>
      <c r="AA21" s="1" t="s">
        <v>59</v>
      </c>
      <c r="AB21" s="1" t="s">
        <v>59</v>
      </c>
      <c r="AC21" s="1" t="s">
        <v>59</v>
      </c>
      <c r="AD21" s="1" t="s">
        <v>59</v>
      </c>
      <c r="AE21" s="1" t="s">
        <v>59</v>
      </c>
      <c r="AF21" s="1" t="s">
        <v>59</v>
      </c>
      <c r="AG21" s="1" t="s">
        <v>59</v>
      </c>
      <c r="AH21" s="1" t="s">
        <v>59</v>
      </c>
      <c r="AI21" s="1" t="s">
        <v>59</v>
      </c>
      <c r="AJ21" s="1" t="s">
        <v>59</v>
      </c>
      <c r="AK21" s="1" t="s">
        <v>59</v>
      </c>
      <c r="AL21" s="1" t="s">
        <v>59</v>
      </c>
      <c r="AM21" s="1" t="s">
        <v>59</v>
      </c>
      <c r="AN21" s="1" t="s">
        <v>59</v>
      </c>
      <c r="AO21" s="1" t="s">
        <v>59</v>
      </c>
      <c r="AP21" s="1" t="s">
        <v>59</v>
      </c>
      <c r="AQ21" s="1" t="s">
        <v>59</v>
      </c>
      <c r="AR21">
        <v>16.689879999999999</v>
      </c>
      <c r="AS21">
        <v>0</v>
      </c>
      <c r="AT21">
        <v>0</v>
      </c>
      <c r="AU21">
        <v>16.644960000000001</v>
      </c>
      <c r="AV21">
        <v>0.41197</v>
      </c>
      <c r="AW21">
        <v>1.66412</v>
      </c>
      <c r="AX21">
        <v>254</v>
      </c>
      <c r="AY21">
        <v>1491</v>
      </c>
      <c r="AZ21">
        <v>1237</v>
      </c>
      <c r="BA21">
        <v>0.38779000000000002</v>
      </c>
      <c r="BB21">
        <v>0.90236000000000005</v>
      </c>
      <c r="BC21">
        <v>0.77400999999999998</v>
      </c>
      <c r="BD21">
        <v>0.82545000000000002</v>
      </c>
      <c r="BE21">
        <v>0.93644000000000005</v>
      </c>
    </row>
    <row r="22" spans="1:57" x14ac:dyDescent="0.25">
      <c r="A22" s="1" t="s">
        <v>57</v>
      </c>
      <c r="B22" s="1" t="s">
        <v>58</v>
      </c>
      <c r="C22">
        <v>416</v>
      </c>
      <c r="D22">
        <v>12</v>
      </c>
      <c r="E22">
        <v>1200000</v>
      </c>
      <c r="F22" s="1" t="s">
        <v>75</v>
      </c>
      <c r="G22">
        <v>240000</v>
      </c>
      <c r="H22">
        <v>0</v>
      </c>
      <c r="I22" s="1" t="s">
        <v>75</v>
      </c>
      <c r="J22">
        <v>240000</v>
      </c>
      <c r="K22">
        <v>0</v>
      </c>
      <c r="L22" s="1" t="s">
        <v>61</v>
      </c>
      <c r="M22">
        <v>0</v>
      </c>
      <c r="N22" s="1" t="s">
        <v>61</v>
      </c>
      <c r="O22" s="1" t="s">
        <v>62</v>
      </c>
      <c r="P22" s="1" t="s">
        <v>59</v>
      </c>
      <c r="Q22" s="1" t="s">
        <v>63</v>
      </c>
      <c r="R22" s="1" t="s">
        <v>62</v>
      </c>
      <c r="S22" s="1" t="s">
        <v>59</v>
      </c>
      <c r="T22" s="1" t="s">
        <v>63</v>
      </c>
      <c r="U22" s="1" t="s">
        <v>64</v>
      </c>
      <c r="V22" s="1" t="s">
        <v>76</v>
      </c>
      <c r="W22" s="1" t="s">
        <v>76</v>
      </c>
      <c r="X22" s="1" t="s">
        <v>59</v>
      </c>
      <c r="Y22" s="1" t="s">
        <v>59</v>
      </c>
      <c r="Z22" s="1" t="s">
        <v>59</v>
      </c>
      <c r="AA22" s="1" t="s">
        <v>59</v>
      </c>
      <c r="AB22" s="1" t="s">
        <v>59</v>
      </c>
      <c r="AC22" s="1" t="s">
        <v>59</v>
      </c>
      <c r="AD22" s="1" t="s">
        <v>59</v>
      </c>
      <c r="AE22" s="1" t="s">
        <v>59</v>
      </c>
      <c r="AF22" s="1" t="s">
        <v>59</v>
      </c>
      <c r="AG22" s="1" t="s">
        <v>59</v>
      </c>
      <c r="AH22" s="1" t="s">
        <v>59</v>
      </c>
      <c r="AI22" s="1" t="s">
        <v>59</v>
      </c>
      <c r="AJ22" s="1" t="s">
        <v>59</v>
      </c>
      <c r="AK22" s="1" t="s">
        <v>59</v>
      </c>
      <c r="AL22" s="1" t="s">
        <v>59</v>
      </c>
      <c r="AM22" s="1" t="s">
        <v>59</v>
      </c>
      <c r="AN22" s="1" t="s">
        <v>59</v>
      </c>
      <c r="AO22" s="1" t="s">
        <v>59</v>
      </c>
      <c r="AP22" s="1" t="s">
        <v>59</v>
      </c>
      <c r="AQ22" s="1" t="s">
        <v>59</v>
      </c>
      <c r="AR22">
        <v>29.11467</v>
      </c>
      <c r="AS22">
        <v>0</v>
      </c>
      <c r="AT22">
        <v>0</v>
      </c>
      <c r="AU22">
        <v>33.157040000000002</v>
      </c>
      <c r="AV22">
        <v>0.38363999999999998</v>
      </c>
      <c r="AW22">
        <v>2.1387999999999998</v>
      </c>
      <c r="AX22">
        <v>21</v>
      </c>
      <c r="AY22">
        <v>974</v>
      </c>
      <c r="AZ22">
        <v>953</v>
      </c>
      <c r="BA22">
        <v>6.6245999999999999E-2</v>
      </c>
      <c r="BB22">
        <v>0.91054999999999997</v>
      </c>
      <c r="BC22">
        <v>0.53347999999999995</v>
      </c>
      <c r="BD22">
        <v>0.80030000000000001</v>
      </c>
      <c r="BE22">
        <v>0.73299000000000003</v>
      </c>
    </row>
    <row r="23" spans="1:57" x14ac:dyDescent="0.25">
      <c r="A23" s="1" t="s">
        <v>57</v>
      </c>
      <c r="B23" s="1" t="s">
        <v>58</v>
      </c>
      <c r="C23">
        <v>556</v>
      </c>
      <c r="D23">
        <v>12</v>
      </c>
      <c r="E23">
        <v>1200000</v>
      </c>
      <c r="F23" s="1" t="s">
        <v>77</v>
      </c>
      <c r="G23">
        <v>240000</v>
      </c>
      <c r="H23">
        <v>0</v>
      </c>
      <c r="I23" s="1" t="s">
        <v>77</v>
      </c>
      <c r="J23">
        <v>240000</v>
      </c>
      <c r="K23">
        <v>0</v>
      </c>
      <c r="L23" s="1" t="s">
        <v>61</v>
      </c>
      <c r="M23">
        <v>0</v>
      </c>
      <c r="N23" s="1" t="s">
        <v>61</v>
      </c>
      <c r="O23" s="1" t="s">
        <v>62</v>
      </c>
      <c r="P23" s="1" t="s">
        <v>59</v>
      </c>
      <c r="Q23" s="1" t="s">
        <v>63</v>
      </c>
      <c r="R23" s="1" t="s">
        <v>62</v>
      </c>
      <c r="S23" s="1" t="s">
        <v>59</v>
      </c>
      <c r="T23" s="1" t="s">
        <v>63</v>
      </c>
      <c r="U23" s="1" t="s">
        <v>64</v>
      </c>
      <c r="V23" s="1" t="s">
        <v>65</v>
      </c>
      <c r="W23" s="1" t="s">
        <v>65</v>
      </c>
      <c r="X23" s="1" t="s">
        <v>59</v>
      </c>
      <c r="Y23" s="1" t="s">
        <v>59</v>
      </c>
      <c r="Z23" s="1" t="s">
        <v>59</v>
      </c>
      <c r="AA23" s="1" t="s">
        <v>59</v>
      </c>
      <c r="AB23" s="1" t="s">
        <v>59</v>
      </c>
      <c r="AC23" s="1" t="s">
        <v>59</v>
      </c>
      <c r="AD23" s="1" t="s">
        <v>59</v>
      </c>
      <c r="AE23" s="1" t="s">
        <v>59</v>
      </c>
      <c r="AF23" s="1" t="s">
        <v>59</v>
      </c>
      <c r="AG23" s="1" t="s">
        <v>59</v>
      </c>
      <c r="AH23" s="1" t="s">
        <v>59</v>
      </c>
      <c r="AI23" s="1" t="s">
        <v>59</v>
      </c>
      <c r="AJ23" s="1" t="s">
        <v>59</v>
      </c>
      <c r="AK23" s="1" t="s">
        <v>59</v>
      </c>
      <c r="AL23" s="1" t="s">
        <v>59</v>
      </c>
      <c r="AM23" s="1" t="s">
        <v>59</v>
      </c>
      <c r="AN23" s="1" t="s">
        <v>59</v>
      </c>
      <c r="AO23" s="1" t="s">
        <v>59</v>
      </c>
      <c r="AP23" s="1" t="s">
        <v>59</v>
      </c>
      <c r="AQ23" s="1" t="s">
        <v>59</v>
      </c>
      <c r="AR23">
        <v>11.6096</v>
      </c>
      <c r="AS23">
        <v>0</v>
      </c>
      <c r="AT23">
        <v>0</v>
      </c>
      <c r="AU23">
        <v>20.333079999999999</v>
      </c>
      <c r="AV23">
        <v>0.36148999999999998</v>
      </c>
      <c r="AW23">
        <v>0.90476000000000001</v>
      </c>
      <c r="AX23">
        <v>521</v>
      </c>
      <c r="AY23">
        <v>1399</v>
      </c>
      <c r="AZ23">
        <v>878</v>
      </c>
      <c r="BA23">
        <v>0.57126999999999994</v>
      </c>
      <c r="BB23">
        <v>0.99363000000000001</v>
      </c>
      <c r="BC23">
        <v>0.70133000000000001</v>
      </c>
      <c r="BD23">
        <v>0.64580000000000004</v>
      </c>
      <c r="BE23">
        <v>0.97146999999999994</v>
      </c>
    </row>
    <row r="24" spans="1:57" x14ac:dyDescent="0.25">
      <c r="A24" s="1" t="s">
        <v>57</v>
      </c>
      <c r="B24" s="1" t="s">
        <v>58</v>
      </c>
      <c r="C24">
        <v>556</v>
      </c>
      <c r="D24">
        <v>12</v>
      </c>
      <c r="E24">
        <v>1200000</v>
      </c>
      <c r="F24" s="1" t="s">
        <v>77</v>
      </c>
      <c r="G24">
        <v>240000</v>
      </c>
      <c r="H24">
        <v>0</v>
      </c>
      <c r="I24" s="1" t="s">
        <v>77</v>
      </c>
      <c r="J24">
        <v>240000</v>
      </c>
      <c r="K24">
        <v>0</v>
      </c>
      <c r="L24" s="1" t="s">
        <v>61</v>
      </c>
      <c r="M24">
        <v>0</v>
      </c>
      <c r="N24" s="1" t="s">
        <v>61</v>
      </c>
      <c r="O24" s="1" t="s">
        <v>62</v>
      </c>
      <c r="P24" s="1" t="s">
        <v>59</v>
      </c>
      <c r="Q24" s="1" t="s">
        <v>63</v>
      </c>
      <c r="R24" s="1" t="s">
        <v>62</v>
      </c>
      <c r="S24" s="1" t="s">
        <v>59</v>
      </c>
      <c r="T24" s="1" t="s">
        <v>63</v>
      </c>
      <c r="U24" s="1" t="s">
        <v>64</v>
      </c>
      <c r="V24" s="1" t="s">
        <v>66</v>
      </c>
      <c r="W24" s="1" t="s">
        <v>66</v>
      </c>
      <c r="X24" s="1" t="s">
        <v>59</v>
      </c>
      <c r="Y24" s="1" t="s">
        <v>59</v>
      </c>
      <c r="Z24" s="1" t="s">
        <v>59</v>
      </c>
      <c r="AA24" s="1" t="s">
        <v>59</v>
      </c>
      <c r="AB24" s="1" t="s">
        <v>59</v>
      </c>
      <c r="AC24" s="1" t="s">
        <v>59</v>
      </c>
      <c r="AD24" s="1" t="s">
        <v>59</v>
      </c>
      <c r="AE24" s="1" t="s">
        <v>59</v>
      </c>
      <c r="AF24" s="1" t="s">
        <v>59</v>
      </c>
      <c r="AG24" s="1" t="s">
        <v>59</v>
      </c>
      <c r="AH24" s="1" t="s">
        <v>59</v>
      </c>
      <c r="AI24" s="1" t="s">
        <v>59</v>
      </c>
      <c r="AJ24" s="1" t="s">
        <v>59</v>
      </c>
      <c r="AK24" s="1" t="s">
        <v>59</v>
      </c>
      <c r="AL24" s="1" t="s">
        <v>59</v>
      </c>
      <c r="AM24" s="1" t="s">
        <v>59</v>
      </c>
      <c r="AN24" s="1" t="s">
        <v>59</v>
      </c>
      <c r="AO24" s="1" t="s">
        <v>59</v>
      </c>
      <c r="AP24" s="1" t="s">
        <v>59</v>
      </c>
      <c r="AQ24" s="1" t="s">
        <v>59</v>
      </c>
      <c r="AR24">
        <v>21.718440000000001</v>
      </c>
      <c r="AS24">
        <v>0</v>
      </c>
      <c r="AT24">
        <v>0</v>
      </c>
      <c r="AU24">
        <v>19.72203</v>
      </c>
      <c r="AV24">
        <v>6.1622999999999997E-2</v>
      </c>
      <c r="AW24">
        <v>20.232559999999999</v>
      </c>
      <c r="AX24">
        <v>30</v>
      </c>
      <c r="AY24">
        <v>883</v>
      </c>
      <c r="AZ24">
        <v>853</v>
      </c>
      <c r="BA24">
        <v>0.69767000000000001</v>
      </c>
      <c r="BB24">
        <v>0.75736000000000003</v>
      </c>
      <c r="BC24">
        <v>0.94845999999999997</v>
      </c>
      <c r="BD24">
        <v>0.94127000000000005</v>
      </c>
      <c r="BE24">
        <v>0.87653999999999999</v>
      </c>
    </row>
    <row r="25" spans="1:57" x14ac:dyDescent="0.25">
      <c r="A25" s="1" t="s">
        <v>57</v>
      </c>
      <c r="B25" s="1" t="s">
        <v>58</v>
      </c>
      <c r="C25">
        <v>556</v>
      </c>
      <c r="D25">
        <v>12</v>
      </c>
      <c r="E25">
        <v>1200000</v>
      </c>
      <c r="F25" s="1" t="s">
        <v>77</v>
      </c>
      <c r="G25">
        <v>240000</v>
      </c>
      <c r="H25">
        <v>0</v>
      </c>
      <c r="I25" s="1" t="s">
        <v>77</v>
      </c>
      <c r="J25">
        <v>240000</v>
      </c>
      <c r="K25">
        <v>0</v>
      </c>
      <c r="L25" s="1" t="s">
        <v>61</v>
      </c>
      <c r="M25">
        <v>0</v>
      </c>
      <c r="N25" s="1" t="s">
        <v>61</v>
      </c>
      <c r="O25" s="1" t="s">
        <v>62</v>
      </c>
      <c r="P25" s="1" t="s">
        <v>59</v>
      </c>
      <c r="Q25" s="1" t="s">
        <v>63</v>
      </c>
      <c r="R25" s="1" t="s">
        <v>62</v>
      </c>
      <c r="S25" s="1" t="s">
        <v>59</v>
      </c>
      <c r="T25" s="1" t="s">
        <v>63</v>
      </c>
      <c r="U25" s="1" t="s">
        <v>64</v>
      </c>
      <c r="V25" s="1" t="s">
        <v>69</v>
      </c>
      <c r="W25" s="1" t="s">
        <v>69</v>
      </c>
      <c r="X25" s="1" t="s">
        <v>59</v>
      </c>
      <c r="Y25" s="1" t="s">
        <v>59</v>
      </c>
      <c r="Z25" s="1" t="s">
        <v>59</v>
      </c>
      <c r="AA25" s="1" t="s">
        <v>59</v>
      </c>
      <c r="AB25" s="1" t="s">
        <v>59</v>
      </c>
      <c r="AC25" s="1" t="s">
        <v>59</v>
      </c>
      <c r="AD25" s="1" t="s">
        <v>59</v>
      </c>
      <c r="AE25" s="1" t="s">
        <v>59</v>
      </c>
      <c r="AF25" s="1" t="s">
        <v>59</v>
      </c>
      <c r="AG25" s="1" t="s">
        <v>59</v>
      </c>
      <c r="AH25" s="1" t="s">
        <v>59</v>
      </c>
      <c r="AI25" s="1" t="s">
        <v>59</v>
      </c>
      <c r="AJ25" s="1" t="s">
        <v>59</v>
      </c>
      <c r="AK25" s="1" t="s">
        <v>59</v>
      </c>
      <c r="AL25" s="1" t="s">
        <v>59</v>
      </c>
      <c r="AM25" s="1" t="s">
        <v>59</v>
      </c>
      <c r="AN25" s="1" t="s">
        <v>59</v>
      </c>
      <c r="AO25" s="1" t="s">
        <v>59</v>
      </c>
      <c r="AP25" s="1" t="s">
        <v>59</v>
      </c>
      <c r="AQ25" s="1" t="s">
        <v>59</v>
      </c>
      <c r="AR25">
        <v>22.99736</v>
      </c>
      <c r="AS25">
        <v>0</v>
      </c>
      <c r="AT25">
        <v>0</v>
      </c>
      <c r="AU25">
        <v>4.7297399999999996</v>
      </c>
      <c r="AV25">
        <v>0.24562999999999999</v>
      </c>
      <c r="AW25">
        <v>0.38775999999999999</v>
      </c>
      <c r="AX25">
        <v>5</v>
      </c>
      <c r="AY25">
        <v>471</v>
      </c>
      <c r="AZ25">
        <v>466</v>
      </c>
      <c r="BA25">
        <v>3.7594000000000002E-2</v>
      </c>
      <c r="BB25">
        <v>0.90205000000000002</v>
      </c>
      <c r="BC25">
        <v>0.91666999999999998</v>
      </c>
      <c r="BD25">
        <v>0.69247000000000003</v>
      </c>
      <c r="BE25">
        <v>0.70899000000000001</v>
      </c>
    </row>
    <row r="26" spans="1:57" x14ac:dyDescent="0.25">
      <c r="A26" s="1" t="s">
        <v>57</v>
      </c>
      <c r="B26" s="1" t="s">
        <v>58</v>
      </c>
      <c r="C26">
        <v>84</v>
      </c>
      <c r="D26">
        <v>12</v>
      </c>
      <c r="E26">
        <v>1200000</v>
      </c>
      <c r="F26" s="1" t="s">
        <v>78</v>
      </c>
      <c r="G26">
        <v>240000</v>
      </c>
      <c r="H26">
        <v>0</v>
      </c>
      <c r="I26" s="1" t="s">
        <v>78</v>
      </c>
      <c r="J26">
        <v>240000</v>
      </c>
      <c r="K26">
        <v>0</v>
      </c>
      <c r="L26" s="1" t="s">
        <v>61</v>
      </c>
      <c r="M26">
        <v>0</v>
      </c>
      <c r="N26" s="1" t="s">
        <v>61</v>
      </c>
      <c r="O26" s="1" t="s">
        <v>62</v>
      </c>
      <c r="P26" s="1" t="s">
        <v>59</v>
      </c>
      <c r="Q26" s="1" t="s">
        <v>63</v>
      </c>
      <c r="R26" s="1" t="s">
        <v>62</v>
      </c>
      <c r="S26" s="1" t="s">
        <v>59</v>
      </c>
      <c r="T26" s="1" t="s">
        <v>63</v>
      </c>
      <c r="U26" s="1" t="s">
        <v>64</v>
      </c>
      <c r="V26" s="1" t="s">
        <v>65</v>
      </c>
      <c r="W26" s="1" t="s">
        <v>65</v>
      </c>
      <c r="X26" s="1" t="s">
        <v>59</v>
      </c>
      <c r="Y26" s="1" t="s">
        <v>59</v>
      </c>
      <c r="Z26" s="1" t="s">
        <v>59</v>
      </c>
      <c r="AA26" s="1" t="s">
        <v>59</v>
      </c>
      <c r="AB26" s="1" t="s">
        <v>59</v>
      </c>
      <c r="AC26" s="1" t="s">
        <v>59</v>
      </c>
      <c r="AD26" s="1" t="s">
        <v>59</v>
      </c>
      <c r="AE26" s="1" t="s">
        <v>59</v>
      </c>
      <c r="AF26" s="1" t="s">
        <v>59</v>
      </c>
      <c r="AG26" s="1" t="s">
        <v>59</v>
      </c>
      <c r="AH26" s="1" t="s">
        <v>59</v>
      </c>
      <c r="AI26" s="1" t="s">
        <v>59</v>
      </c>
      <c r="AJ26" s="1" t="s">
        <v>59</v>
      </c>
      <c r="AK26" s="1" t="s">
        <v>59</v>
      </c>
      <c r="AL26" s="1" t="s">
        <v>59</v>
      </c>
      <c r="AM26" s="1" t="s">
        <v>59</v>
      </c>
      <c r="AN26" s="1" t="s">
        <v>59</v>
      </c>
      <c r="AO26" s="1" t="s">
        <v>59</v>
      </c>
      <c r="AP26" s="1" t="s">
        <v>59</v>
      </c>
      <c r="AQ26" s="1" t="s">
        <v>59</v>
      </c>
      <c r="AR26">
        <v>29.48329</v>
      </c>
      <c r="AS26">
        <v>0</v>
      </c>
      <c r="AT26">
        <v>0</v>
      </c>
      <c r="AU26">
        <v>4.8299500000000002</v>
      </c>
      <c r="AV26">
        <v>0.16395000000000001</v>
      </c>
      <c r="AW26">
        <v>1.1703600000000001</v>
      </c>
      <c r="AX26">
        <v>84</v>
      </c>
      <c r="AY26">
        <v>1190</v>
      </c>
      <c r="AZ26">
        <v>1106</v>
      </c>
      <c r="BA26">
        <v>0.1431</v>
      </c>
      <c r="BB26">
        <v>0.96516000000000002</v>
      </c>
      <c r="BC26">
        <v>0.83359000000000005</v>
      </c>
      <c r="BD26">
        <v>0.67925000000000002</v>
      </c>
      <c r="BE26">
        <v>0.82494999999999996</v>
      </c>
    </row>
    <row r="27" spans="1:57" x14ac:dyDescent="0.25">
      <c r="A27" s="1" t="s">
        <v>57</v>
      </c>
      <c r="B27" s="1" t="s">
        <v>58</v>
      </c>
      <c r="C27">
        <v>1692</v>
      </c>
      <c r="D27">
        <v>12</v>
      </c>
      <c r="E27">
        <v>1200000</v>
      </c>
      <c r="F27" s="1" t="s">
        <v>79</v>
      </c>
      <c r="G27">
        <v>240000</v>
      </c>
      <c r="H27">
        <v>0</v>
      </c>
      <c r="I27" s="1" t="s">
        <v>79</v>
      </c>
      <c r="J27">
        <v>240000</v>
      </c>
      <c r="K27">
        <v>0</v>
      </c>
      <c r="L27" s="1" t="s">
        <v>61</v>
      </c>
      <c r="M27">
        <v>0</v>
      </c>
      <c r="N27" s="1" t="s">
        <v>61</v>
      </c>
      <c r="O27" s="1" t="s">
        <v>62</v>
      </c>
      <c r="P27" s="1" t="s">
        <v>59</v>
      </c>
      <c r="Q27" s="1" t="s">
        <v>63</v>
      </c>
      <c r="R27" s="1" t="s">
        <v>62</v>
      </c>
      <c r="S27" s="1" t="s">
        <v>59</v>
      </c>
      <c r="T27" s="1" t="s">
        <v>63</v>
      </c>
      <c r="U27" s="1" t="s">
        <v>64</v>
      </c>
      <c r="V27" s="1" t="s">
        <v>65</v>
      </c>
      <c r="W27" s="1" t="s">
        <v>65</v>
      </c>
      <c r="X27" s="1" t="s">
        <v>59</v>
      </c>
      <c r="Y27" s="1" t="s">
        <v>59</v>
      </c>
      <c r="Z27" s="1" t="s">
        <v>59</v>
      </c>
      <c r="AA27" s="1" t="s">
        <v>59</v>
      </c>
      <c r="AB27" s="1" t="s">
        <v>59</v>
      </c>
      <c r="AC27" s="1" t="s">
        <v>59</v>
      </c>
      <c r="AD27" s="1" t="s">
        <v>59</v>
      </c>
      <c r="AE27" s="1" t="s">
        <v>59</v>
      </c>
      <c r="AF27" s="1" t="s">
        <v>59</v>
      </c>
      <c r="AG27" s="1" t="s">
        <v>59</v>
      </c>
      <c r="AH27" s="1" t="s">
        <v>59</v>
      </c>
      <c r="AI27" s="1" t="s">
        <v>59</v>
      </c>
      <c r="AJ27" s="1" t="s">
        <v>59</v>
      </c>
      <c r="AK27" s="1" t="s">
        <v>59</v>
      </c>
      <c r="AL27" s="1" t="s">
        <v>59</v>
      </c>
      <c r="AM27" s="1" t="s">
        <v>59</v>
      </c>
      <c r="AN27" s="1" t="s">
        <v>59</v>
      </c>
      <c r="AO27" s="1" t="s">
        <v>59</v>
      </c>
      <c r="AP27" s="1" t="s">
        <v>59</v>
      </c>
      <c r="AQ27" s="1" t="s">
        <v>59</v>
      </c>
      <c r="AR27">
        <v>12.00798</v>
      </c>
      <c r="AS27">
        <v>0</v>
      </c>
      <c r="AT27">
        <v>0</v>
      </c>
      <c r="AU27">
        <v>17.246130000000001</v>
      </c>
      <c r="AV27">
        <v>5.5906999999999998E-2</v>
      </c>
      <c r="AW27">
        <v>1.2311700000000001</v>
      </c>
      <c r="AX27">
        <v>1692</v>
      </c>
      <c r="AY27">
        <v>3819</v>
      </c>
      <c r="AZ27">
        <v>2127</v>
      </c>
      <c r="BA27">
        <v>0.68501999999999996</v>
      </c>
      <c r="BB27">
        <v>0.91703000000000001</v>
      </c>
      <c r="BC27">
        <v>0.48792999999999997</v>
      </c>
      <c r="BD27">
        <v>0.71397999999999995</v>
      </c>
      <c r="BE27">
        <v>0.97297999999999996</v>
      </c>
    </row>
    <row r="28" spans="1:57" x14ac:dyDescent="0.25">
      <c r="A28" s="1" t="s">
        <v>57</v>
      </c>
      <c r="B28" s="1" t="s">
        <v>58</v>
      </c>
      <c r="C28">
        <v>1389</v>
      </c>
      <c r="D28">
        <v>12</v>
      </c>
      <c r="E28">
        <v>1200000</v>
      </c>
      <c r="F28" s="1" t="s">
        <v>80</v>
      </c>
      <c r="G28">
        <v>240000</v>
      </c>
      <c r="H28">
        <v>0</v>
      </c>
      <c r="I28" s="1" t="s">
        <v>80</v>
      </c>
      <c r="J28">
        <v>240000</v>
      </c>
      <c r="K28">
        <v>0</v>
      </c>
      <c r="L28" s="1" t="s">
        <v>61</v>
      </c>
      <c r="M28">
        <v>0</v>
      </c>
      <c r="N28" s="1" t="s">
        <v>61</v>
      </c>
      <c r="O28" s="1" t="s">
        <v>62</v>
      </c>
      <c r="P28" s="1" t="s">
        <v>59</v>
      </c>
      <c r="Q28" s="1" t="s">
        <v>63</v>
      </c>
      <c r="R28" s="1" t="s">
        <v>62</v>
      </c>
      <c r="S28" s="1" t="s">
        <v>59</v>
      </c>
      <c r="T28" s="1" t="s">
        <v>63</v>
      </c>
      <c r="U28" s="1" t="s">
        <v>64</v>
      </c>
      <c r="V28" s="1" t="s">
        <v>65</v>
      </c>
      <c r="W28" s="1" t="s">
        <v>65</v>
      </c>
      <c r="X28" s="1" t="s">
        <v>59</v>
      </c>
      <c r="Y28" s="1" t="s">
        <v>59</v>
      </c>
      <c r="Z28" s="1" t="s">
        <v>59</v>
      </c>
      <c r="AA28" s="1" t="s">
        <v>59</v>
      </c>
      <c r="AB28" s="1" t="s">
        <v>59</v>
      </c>
      <c r="AC28" s="1" t="s">
        <v>59</v>
      </c>
      <c r="AD28" s="1" t="s">
        <v>59</v>
      </c>
      <c r="AE28" s="1" t="s">
        <v>59</v>
      </c>
      <c r="AF28" s="1" t="s">
        <v>59</v>
      </c>
      <c r="AG28" s="1" t="s">
        <v>59</v>
      </c>
      <c r="AH28" s="1" t="s">
        <v>59</v>
      </c>
      <c r="AI28" s="1" t="s">
        <v>59</v>
      </c>
      <c r="AJ28" s="1" t="s">
        <v>59</v>
      </c>
      <c r="AK28" s="1" t="s">
        <v>59</v>
      </c>
      <c r="AL28" s="1" t="s">
        <v>59</v>
      </c>
      <c r="AM28" s="1" t="s">
        <v>59</v>
      </c>
      <c r="AN28" s="1" t="s">
        <v>59</v>
      </c>
      <c r="AO28" s="1" t="s">
        <v>59</v>
      </c>
      <c r="AP28" s="1" t="s">
        <v>59</v>
      </c>
      <c r="AQ28" s="1" t="s">
        <v>59</v>
      </c>
      <c r="AR28">
        <v>10.82818</v>
      </c>
      <c r="AS28">
        <v>0</v>
      </c>
      <c r="AT28">
        <v>0</v>
      </c>
      <c r="AU28">
        <v>2.0718100000000002</v>
      </c>
      <c r="AV28">
        <v>5.0431999999999998E-2</v>
      </c>
      <c r="AW28">
        <v>1.00909</v>
      </c>
      <c r="AX28">
        <v>1389</v>
      </c>
      <c r="AY28">
        <v>2810</v>
      </c>
      <c r="AZ28">
        <v>1421</v>
      </c>
      <c r="BA28">
        <v>0.66459000000000001</v>
      </c>
      <c r="BB28">
        <v>0.95431999999999995</v>
      </c>
      <c r="BC28">
        <v>0.77336000000000005</v>
      </c>
      <c r="BD28">
        <v>0.72658999999999996</v>
      </c>
      <c r="BE28">
        <v>0.97323000000000004</v>
      </c>
    </row>
    <row r="29" spans="1:57" x14ac:dyDescent="0.25">
      <c r="A29" s="1" t="s">
        <v>57</v>
      </c>
      <c r="B29" s="1" t="s">
        <v>58</v>
      </c>
      <c r="C29">
        <v>149</v>
      </c>
      <c r="D29">
        <v>12</v>
      </c>
      <c r="E29">
        <v>1200000</v>
      </c>
      <c r="F29" s="1" t="s">
        <v>81</v>
      </c>
      <c r="G29">
        <v>240000</v>
      </c>
      <c r="H29">
        <v>0</v>
      </c>
      <c r="I29" s="1" t="s">
        <v>81</v>
      </c>
      <c r="J29">
        <v>240000</v>
      </c>
      <c r="K29">
        <v>0</v>
      </c>
      <c r="L29" s="1" t="s">
        <v>61</v>
      </c>
      <c r="M29">
        <v>0</v>
      </c>
      <c r="N29" s="1" t="s">
        <v>61</v>
      </c>
      <c r="O29" s="1" t="s">
        <v>62</v>
      </c>
      <c r="P29" s="1" t="s">
        <v>59</v>
      </c>
      <c r="Q29" s="1" t="s">
        <v>63</v>
      </c>
      <c r="R29" s="1" t="s">
        <v>62</v>
      </c>
      <c r="S29" s="1" t="s">
        <v>59</v>
      </c>
      <c r="T29" s="1" t="s">
        <v>63</v>
      </c>
      <c r="U29" s="1" t="s">
        <v>64</v>
      </c>
      <c r="V29" s="1" t="s">
        <v>65</v>
      </c>
      <c r="W29" s="1" t="s">
        <v>65</v>
      </c>
      <c r="X29" s="1" t="s">
        <v>59</v>
      </c>
      <c r="Y29" s="1" t="s">
        <v>59</v>
      </c>
      <c r="Z29" s="1" t="s">
        <v>59</v>
      </c>
      <c r="AA29" s="1" t="s">
        <v>59</v>
      </c>
      <c r="AB29" s="1" t="s">
        <v>59</v>
      </c>
      <c r="AC29" s="1" t="s">
        <v>59</v>
      </c>
      <c r="AD29" s="1" t="s">
        <v>59</v>
      </c>
      <c r="AE29" s="1" t="s">
        <v>59</v>
      </c>
      <c r="AF29" s="1" t="s">
        <v>59</v>
      </c>
      <c r="AG29" s="1" t="s">
        <v>59</v>
      </c>
      <c r="AH29" s="1" t="s">
        <v>59</v>
      </c>
      <c r="AI29" s="1" t="s">
        <v>59</v>
      </c>
      <c r="AJ29" s="1" t="s">
        <v>59</v>
      </c>
      <c r="AK29" s="1" t="s">
        <v>59</v>
      </c>
      <c r="AL29" s="1" t="s">
        <v>59</v>
      </c>
      <c r="AM29" s="1" t="s">
        <v>59</v>
      </c>
      <c r="AN29" s="1" t="s">
        <v>59</v>
      </c>
      <c r="AO29" s="1" t="s">
        <v>59</v>
      </c>
      <c r="AP29" s="1" t="s">
        <v>59</v>
      </c>
      <c r="AQ29" s="1" t="s">
        <v>59</v>
      </c>
      <c r="AR29">
        <v>30.535209999999999</v>
      </c>
      <c r="AS29">
        <v>0</v>
      </c>
      <c r="AT29">
        <v>0</v>
      </c>
      <c r="AU29">
        <v>14.117710000000001</v>
      </c>
      <c r="AV29">
        <v>3.5378E-2</v>
      </c>
      <c r="AW29">
        <v>1.1116299999999999</v>
      </c>
      <c r="AX29">
        <v>149</v>
      </c>
      <c r="AY29">
        <v>1648</v>
      </c>
      <c r="AZ29">
        <v>1499</v>
      </c>
      <c r="BA29">
        <v>0.17509</v>
      </c>
      <c r="BB29">
        <v>0.89578000000000002</v>
      </c>
      <c r="BC29">
        <v>0.50236999999999998</v>
      </c>
      <c r="BD29">
        <v>0.50244999999999995</v>
      </c>
      <c r="BE29">
        <v>0.83775999999999995</v>
      </c>
    </row>
    <row r="30" spans="1:57" x14ac:dyDescent="0.25">
      <c r="A30" s="1" t="s">
        <v>57</v>
      </c>
      <c r="B30" s="1" t="s">
        <v>58</v>
      </c>
      <c r="C30">
        <v>39</v>
      </c>
      <c r="D30">
        <v>12</v>
      </c>
      <c r="E30">
        <v>1200000</v>
      </c>
      <c r="F30" s="1" t="s">
        <v>82</v>
      </c>
      <c r="G30">
        <v>240000</v>
      </c>
      <c r="H30">
        <v>0</v>
      </c>
      <c r="I30" s="1" t="s">
        <v>82</v>
      </c>
      <c r="J30">
        <v>240000</v>
      </c>
      <c r="K30">
        <v>0</v>
      </c>
      <c r="L30" s="1" t="s">
        <v>61</v>
      </c>
      <c r="M30">
        <v>0</v>
      </c>
      <c r="N30" s="1" t="s">
        <v>61</v>
      </c>
      <c r="O30" s="1" t="s">
        <v>62</v>
      </c>
      <c r="P30" s="1" t="s">
        <v>59</v>
      </c>
      <c r="Q30" s="1" t="s">
        <v>63</v>
      </c>
      <c r="R30" s="1" t="s">
        <v>62</v>
      </c>
      <c r="S30" s="1" t="s">
        <v>59</v>
      </c>
      <c r="T30" s="1" t="s">
        <v>63</v>
      </c>
      <c r="U30" s="1" t="s">
        <v>64</v>
      </c>
      <c r="V30" s="1" t="s">
        <v>65</v>
      </c>
      <c r="W30" s="1" t="s">
        <v>65</v>
      </c>
      <c r="X30" s="1" t="s">
        <v>59</v>
      </c>
      <c r="Y30" s="1" t="s">
        <v>59</v>
      </c>
      <c r="Z30" s="1" t="s">
        <v>59</v>
      </c>
      <c r="AA30" s="1" t="s">
        <v>59</v>
      </c>
      <c r="AB30" s="1" t="s">
        <v>59</v>
      </c>
      <c r="AC30" s="1" t="s">
        <v>59</v>
      </c>
      <c r="AD30" s="1" t="s">
        <v>59</v>
      </c>
      <c r="AE30" s="1" t="s">
        <v>59</v>
      </c>
      <c r="AF30" s="1" t="s">
        <v>59</v>
      </c>
      <c r="AG30" s="1" t="s">
        <v>59</v>
      </c>
      <c r="AH30" s="1" t="s">
        <v>59</v>
      </c>
      <c r="AI30" s="1" t="s">
        <v>59</v>
      </c>
      <c r="AJ30" s="1" t="s">
        <v>59</v>
      </c>
      <c r="AK30" s="1" t="s">
        <v>59</v>
      </c>
      <c r="AL30" s="1" t="s">
        <v>59</v>
      </c>
      <c r="AM30" s="1" t="s">
        <v>59</v>
      </c>
      <c r="AN30" s="1" t="s">
        <v>59</v>
      </c>
      <c r="AO30" s="1" t="s">
        <v>59</v>
      </c>
      <c r="AP30" s="1" t="s">
        <v>59</v>
      </c>
      <c r="AQ30" s="1" t="s">
        <v>59</v>
      </c>
      <c r="AR30">
        <v>16.502199999999998</v>
      </c>
      <c r="AS30">
        <v>0</v>
      </c>
      <c r="AT30">
        <v>0</v>
      </c>
      <c r="AU30">
        <v>84.599350000000001</v>
      </c>
      <c r="AV30">
        <v>0.54295000000000004</v>
      </c>
      <c r="AW30">
        <v>0.62916000000000005</v>
      </c>
      <c r="AX30">
        <v>39</v>
      </c>
      <c r="AY30">
        <v>598</v>
      </c>
      <c r="AZ30">
        <v>559</v>
      </c>
      <c r="BA30">
        <v>0.15853999999999999</v>
      </c>
      <c r="BB30">
        <v>0.98729</v>
      </c>
      <c r="BC30">
        <v>0.61670000000000003</v>
      </c>
      <c r="BD30">
        <v>0.68161000000000005</v>
      </c>
      <c r="BE30">
        <v>0.81520000000000004</v>
      </c>
    </row>
    <row r="31" spans="1:57" x14ac:dyDescent="0.25">
      <c r="A31" s="1" t="s">
        <v>57</v>
      </c>
      <c r="B31" s="1" t="s">
        <v>58</v>
      </c>
      <c r="C31">
        <v>421</v>
      </c>
      <c r="D31">
        <v>12</v>
      </c>
      <c r="E31">
        <v>1200000</v>
      </c>
      <c r="F31" s="1" t="s">
        <v>83</v>
      </c>
      <c r="G31">
        <v>240000</v>
      </c>
      <c r="H31">
        <v>0</v>
      </c>
      <c r="I31" s="1" t="s">
        <v>83</v>
      </c>
      <c r="J31">
        <v>240000</v>
      </c>
      <c r="K31">
        <v>0</v>
      </c>
      <c r="L31" s="1" t="s">
        <v>61</v>
      </c>
      <c r="M31">
        <v>0</v>
      </c>
      <c r="N31" s="1" t="s">
        <v>61</v>
      </c>
      <c r="O31" s="1" t="s">
        <v>62</v>
      </c>
      <c r="P31" s="1" t="s">
        <v>59</v>
      </c>
      <c r="Q31" s="1" t="s">
        <v>63</v>
      </c>
      <c r="R31" s="1" t="s">
        <v>62</v>
      </c>
      <c r="S31" s="1" t="s">
        <v>59</v>
      </c>
      <c r="T31" s="1" t="s">
        <v>63</v>
      </c>
      <c r="U31" s="1" t="s">
        <v>64</v>
      </c>
      <c r="V31" s="1" t="s">
        <v>65</v>
      </c>
      <c r="W31" s="1" t="s">
        <v>65</v>
      </c>
      <c r="X31" s="1" t="s">
        <v>59</v>
      </c>
      <c r="Y31" s="1" t="s">
        <v>59</v>
      </c>
      <c r="Z31" s="1" t="s">
        <v>59</v>
      </c>
      <c r="AA31" s="1" t="s">
        <v>59</v>
      </c>
      <c r="AB31" s="1" t="s">
        <v>59</v>
      </c>
      <c r="AC31" s="1" t="s">
        <v>59</v>
      </c>
      <c r="AD31" s="1" t="s">
        <v>59</v>
      </c>
      <c r="AE31" s="1" t="s">
        <v>59</v>
      </c>
      <c r="AF31" s="1" t="s">
        <v>59</v>
      </c>
      <c r="AG31" s="1" t="s">
        <v>59</v>
      </c>
      <c r="AH31" s="1" t="s">
        <v>59</v>
      </c>
      <c r="AI31" s="1" t="s">
        <v>59</v>
      </c>
      <c r="AJ31" s="1" t="s">
        <v>59</v>
      </c>
      <c r="AK31" s="1" t="s">
        <v>59</v>
      </c>
      <c r="AL31" s="1" t="s">
        <v>59</v>
      </c>
      <c r="AM31" s="1" t="s">
        <v>59</v>
      </c>
      <c r="AN31" s="1" t="s">
        <v>59</v>
      </c>
      <c r="AO31" s="1" t="s">
        <v>59</v>
      </c>
      <c r="AP31" s="1" t="s">
        <v>59</v>
      </c>
      <c r="AQ31" s="1" t="s">
        <v>59</v>
      </c>
      <c r="AR31">
        <v>8.8227100000000007</v>
      </c>
      <c r="AS31">
        <v>0</v>
      </c>
      <c r="AT31">
        <v>0</v>
      </c>
      <c r="AU31">
        <v>19.764949999999999</v>
      </c>
      <c r="AV31">
        <v>0.19133</v>
      </c>
      <c r="AW31">
        <v>0.55349000000000004</v>
      </c>
      <c r="AX31">
        <v>421</v>
      </c>
      <c r="AY31">
        <v>1583</v>
      </c>
      <c r="AZ31">
        <v>1162</v>
      </c>
      <c r="BA31">
        <v>0.58964000000000005</v>
      </c>
      <c r="BB31">
        <v>0.90673000000000004</v>
      </c>
      <c r="BC31">
        <v>0.66310999999999998</v>
      </c>
      <c r="BD31">
        <v>0.55645999999999995</v>
      </c>
      <c r="BE31">
        <v>0.95362999999999998</v>
      </c>
    </row>
    <row r="32" spans="1:57" x14ac:dyDescent="0.25">
      <c r="A32" s="1" t="s">
        <v>57</v>
      </c>
      <c r="B32" s="1" t="s">
        <v>58</v>
      </c>
      <c r="C32">
        <v>185</v>
      </c>
      <c r="D32">
        <v>12</v>
      </c>
      <c r="E32">
        <v>1200000</v>
      </c>
      <c r="F32" s="1" t="s">
        <v>84</v>
      </c>
      <c r="G32">
        <v>240000</v>
      </c>
      <c r="H32">
        <v>0</v>
      </c>
      <c r="I32" s="1" t="s">
        <v>84</v>
      </c>
      <c r="J32">
        <v>240000</v>
      </c>
      <c r="K32">
        <v>0</v>
      </c>
      <c r="L32" s="1" t="s">
        <v>61</v>
      </c>
      <c r="M32">
        <v>0</v>
      </c>
      <c r="N32" s="1" t="s">
        <v>61</v>
      </c>
      <c r="O32" s="1" t="s">
        <v>62</v>
      </c>
      <c r="P32" s="1" t="s">
        <v>59</v>
      </c>
      <c r="Q32" s="1" t="s">
        <v>63</v>
      </c>
      <c r="R32" s="1" t="s">
        <v>62</v>
      </c>
      <c r="S32" s="1" t="s">
        <v>59</v>
      </c>
      <c r="T32" s="1" t="s">
        <v>63</v>
      </c>
      <c r="U32" s="1" t="s">
        <v>64</v>
      </c>
      <c r="V32" s="1" t="s">
        <v>65</v>
      </c>
      <c r="W32" s="1" t="s">
        <v>65</v>
      </c>
      <c r="X32" s="1" t="s">
        <v>59</v>
      </c>
      <c r="Y32" s="1" t="s">
        <v>59</v>
      </c>
      <c r="Z32" s="1" t="s">
        <v>59</v>
      </c>
      <c r="AA32" s="1" t="s">
        <v>59</v>
      </c>
      <c r="AB32" s="1" t="s">
        <v>59</v>
      </c>
      <c r="AC32" s="1" t="s">
        <v>59</v>
      </c>
      <c r="AD32" s="1" t="s">
        <v>59</v>
      </c>
      <c r="AE32" s="1" t="s">
        <v>59</v>
      </c>
      <c r="AF32" s="1" t="s">
        <v>59</v>
      </c>
      <c r="AG32" s="1" t="s">
        <v>59</v>
      </c>
      <c r="AH32" s="1" t="s">
        <v>59</v>
      </c>
      <c r="AI32" s="1" t="s">
        <v>59</v>
      </c>
      <c r="AJ32" s="1" t="s">
        <v>59</v>
      </c>
      <c r="AK32" s="1" t="s">
        <v>59</v>
      </c>
      <c r="AL32" s="1" t="s">
        <v>59</v>
      </c>
      <c r="AM32" s="1" t="s">
        <v>59</v>
      </c>
      <c r="AN32" s="1" t="s">
        <v>59</v>
      </c>
      <c r="AO32" s="1" t="s">
        <v>59</v>
      </c>
      <c r="AP32" s="1" t="s">
        <v>59</v>
      </c>
      <c r="AQ32" s="1" t="s">
        <v>59</v>
      </c>
      <c r="AR32">
        <v>8.6278199999999998</v>
      </c>
      <c r="AS32">
        <v>0</v>
      </c>
      <c r="AT32">
        <v>0</v>
      </c>
      <c r="AU32">
        <v>65.737409999999997</v>
      </c>
      <c r="AV32">
        <v>3.8442999999999998E-2</v>
      </c>
      <c r="AW32">
        <v>1.11765</v>
      </c>
      <c r="AX32">
        <v>179</v>
      </c>
      <c r="AY32">
        <v>757</v>
      </c>
      <c r="AZ32">
        <v>578</v>
      </c>
      <c r="BA32">
        <v>0.40498000000000001</v>
      </c>
      <c r="BB32">
        <v>0.88336000000000003</v>
      </c>
      <c r="BC32">
        <v>0.61048999999999998</v>
      </c>
      <c r="BD32">
        <v>0.39685999999999999</v>
      </c>
      <c r="BE32">
        <v>0.94447999999999999</v>
      </c>
    </row>
    <row r="33" spans="1:57" x14ac:dyDescent="0.25">
      <c r="A33" s="1" t="s">
        <v>57</v>
      </c>
      <c r="B33" s="1" t="s">
        <v>58</v>
      </c>
      <c r="C33">
        <v>185</v>
      </c>
      <c r="D33">
        <v>12</v>
      </c>
      <c r="E33">
        <v>1200000</v>
      </c>
      <c r="F33" s="1" t="s">
        <v>84</v>
      </c>
      <c r="G33">
        <v>240000</v>
      </c>
      <c r="H33">
        <v>0</v>
      </c>
      <c r="I33" s="1" t="s">
        <v>84</v>
      </c>
      <c r="J33">
        <v>240000</v>
      </c>
      <c r="K33">
        <v>0</v>
      </c>
      <c r="L33" s="1" t="s">
        <v>61</v>
      </c>
      <c r="M33">
        <v>0</v>
      </c>
      <c r="N33" s="1" t="s">
        <v>61</v>
      </c>
      <c r="O33" s="1" t="s">
        <v>62</v>
      </c>
      <c r="P33" s="1" t="s">
        <v>59</v>
      </c>
      <c r="Q33" s="1" t="s">
        <v>63</v>
      </c>
      <c r="R33" s="1" t="s">
        <v>62</v>
      </c>
      <c r="S33" s="1" t="s">
        <v>59</v>
      </c>
      <c r="T33" s="1" t="s">
        <v>63</v>
      </c>
      <c r="U33" s="1" t="s">
        <v>64</v>
      </c>
      <c r="V33" s="1" t="s">
        <v>66</v>
      </c>
      <c r="W33" s="1" t="s">
        <v>66</v>
      </c>
      <c r="X33" s="1" t="s">
        <v>59</v>
      </c>
      <c r="Y33" s="1" t="s">
        <v>59</v>
      </c>
      <c r="Z33" s="1" t="s">
        <v>59</v>
      </c>
      <c r="AA33" s="1" t="s">
        <v>59</v>
      </c>
      <c r="AB33" s="1" t="s">
        <v>59</v>
      </c>
      <c r="AC33" s="1" t="s">
        <v>59</v>
      </c>
      <c r="AD33" s="1" t="s">
        <v>59</v>
      </c>
      <c r="AE33" s="1" t="s">
        <v>59</v>
      </c>
      <c r="AF33" s="1" t="s">
        <v>59</v>
      </c>
      <c r="AG33" s="1" t="s">
        <v>59</v>
      </c>
      <c r="AH33" s="1" t="s">
        <v>59</v>
      </c>
      <c r="AI33" s="1" t="s">
        <v>59</v>
      </c>
      <c r="AJ33" s="1" t="s">
        <v>59</v>
      </c>
      <c r="AK33" s="1" t="s">
        <v>59</v>
      </c>
      <c r="AL33" s="1" t="s">
        <v>59</v>
      </c>
      <c r="AM33" s="1" t="s">
        <v>59</v>
      </c>
      <c r="AN33" s="1" t="s">
        <v>59</v>
      </c>
      <c r="AO33" s="1" t="s">
        <v>59</v>
      </c>
      <c r="AP33" s="1" t="s">
        <v>59</v>
      </c>
      <c r="AQ33" s="1" t="s">
        <v>59</v>
      </c>
      <c r="AR33">
        <v>6.04847</v>
      </c>
      <c r="AS33">
        <v>0</v>
      </c>
      <c r="AT33">
        <v>0</v>
      </c>
      <c r="AU33">
        <v>80.242850000000004</v>
      </c>
      <c r="AV33">
        <v>0.20569999999999999</v>
      </c>
      <c r="AW33">
        <v>22.545449999999999</v>
      </c>
      <c r="AX33">
        <v>6</v>
      </c>
      <c r="AY33">
        <v>253</v>
      </c>
      <c r="AZ33">
        <v>247</v>
      </c>
      <c r="BA33">
        <v>0.54544999999999999</v>
      </c>
      <c r="BB33">
        <v>0.99592999999999998</v>
      </c>
      <c r="BC33">
        <v>0.96562999999999999</v>
      </c>
      <c r="BD33">
        <v>0.96092</v>
      </c>
      <c r="BE33">
        <v>0.83082999999999996</v>
      </c>
    </row>
    <row r="34" spans="1:57" x14ac:dyDescent="0.25">
      <c r="A34" s="1" t="s">
        <v>57</v>
      </c>
      <c r="B34" s="1" t="s">
        <v>58</v>
      </c>
      <c r="C34">
        <v>85</v>
      </c>
      <c r="D34">
        <v>12</v>
      </c>
      <c r="E34">
        <v>1200000</v>
      </c>
      <c r="F34" s="1" t="s">
        <v>85</v>
      </c>
      <c r="G34">
        <v>240000</v>
      </c>
      <c r="H34">
        <v>0</v>
      </c>
      <c r="I34" s="1" t="s">
        <v>85</v>
      </c>
      <c r="J34">
        <v>240000</v>
      </c>
      <c r="K34">
        <v>0</v>
      </c>
      <c r="L34" s="1" t="s">
        <v>61</v>
      </c>
      <c r="M34">
        <v>0</v>
      </c>
      <c r="N34" s="1" t="s">
        <v>61</v>
      </c>
      <c r="O34" s="1" t="s">
        <v>62</v>
      </c>
      <c r="P34" s="1" t="s">
        <v>59</v>
      </c>
      <c r="Q34" s="1" t="s">
        <v>63</v>
      </c>
      <c r="R34" s="1" t="s">
        <v>62</v>
      </c>
      <c r="S34" s="1" t="s">
        <v>59</v>
      </c>
      <c r="T34" s="1" t="s">
        <v>63</v>
      </c>
      <c r="U34" s="1" t="s">
        <v>64</v>
      </c>
      <c r="V34" s="1" t="s">
        <v>65</v>
      </c>
      <c r="W34" s="1" t="s">
        <v>65</v>
      </c>
      <c r="X34" s="1" t="s">
        <v>59</v>
      </c>
      <c r="Y34" s="1" t="s">
        <v>59</v>
      </c>
      <c r="Z34" s="1" t="s">
        <v>59</v>
      </c>
      <c r="AA34" s="1" t="s">
        <v>59</v>
      </c>
      <c r="AB34" s="1" t="s">
        <v>59</v>
      </c>
      <c r="AC34" s="1" t="s">
        <v>59</v>
      </c>
      <c r="AD34" s="1" t="s">
        <v>59</v>
      </c>
      <c r="AE34" s="1" t="s">
        <v>59</v>
      </c>
      <c r="AF34" s="1" t="s">
        <v>59</v>
      </c>
      <c r="AG34" s="1" t="s">
        <v>59</v>
      </c>
      <c r="AH34" s="1" t="s">
        <v>59</v>
      </c>
      <c r="AI34" s="1" t="s">
        <v>59</v>
      </c>
      <c r="AJ34" s="1" t="s">
        <v>59</v>
      </c>
      <c r="AK34" s="1" t="s">
        <v>59</v>
      </c>
      <c r="AL34" s="1" t="s">
        <v>59</v>
      </c>
      <c r="AM34" s="1" t="s">
        <v>59</v>
      </c>
      <c r="AN34" s="1" t="s">
        <v>59</v>
      </c>
      <c r="AO34" s="1" t="s">
        <v>59</v>
      </c>
      <c r="AP34" s="1" t="s">
        <v>59</v>
      </c>
      <c r="AQ34" s="1" t="s">
        <v>59</v>
      </c>
      <c r="AR34">
        <v>13.9674</v>
      </c>
      <c r="AS34">
        <v>0</v>
      </c>
      <c r="AT34">
        <v>0</v>
      </c>
      <c r="AU34">
        <v>10.23742</v>
      </c>
      <c r="AV34">
        <v>0.50897000000000003</v>
      </c>
      <c r="AW34">
        <v>6.6515199999999997</v>
      </c>
      <c r="AX34">
        <v>85</v>
      </c>
      <c r="AY34">
        <v>925</v>
      </c>
      <c r="AZ34">
        <v>840</v>
      </c>
      <c r="BA34">
        <v>0.64393999999999996</v>
      </c>
      <c r="BB34">
        <v>0.93864999999999998</v>
      </c>
      <c r="BC34">
        <v>0.38544</v>
      </c>
      <c r="BD34">
        <v>0.62422</v>
      </c>
      <c r="BE34">
        <v>0.88824999999999998</v>
      </c>
    </row>
    <row r="35" spans="1:57" x14ac:dyDescent="0.25">
      <c r="A35" s="1" t="s">
        <v>57</v>
      </c>
      <c r="B35" s="1" t="s">
        <v>58</v>
      </c>
      <c r="C35">
        <v>23</v>
      </c>
      <c r="D35">
        <v>12</v>
      </c>
      <c r="E35">
        <v>1200000</v>
      </c>
      <c r="F35" s="1" t="s">
        <v>86</v>
      </c>
      <c r="G35">
        <v>240000</v>
      </c>
      <c r="H35">
        <v>0</v>
      </c>
      <c r="I35" s="1" t="s">
        <v>86</v>
      </c>
      <c r="J35">
        <v>240000</v>
      </c>
      <c r="K35">
        <v>0</v>
      </c>
      <c r="L35" s="1" t="s">
        <v>61</v>
      </c>
      <c r="M35">
        <v>0</v>
      </c>
      <c r="N35" s="1" t="s">
        <v>61</v>
      </c>
      <c r="O35" s="1" t="s">
        <v>62</v>
      </c>
      <c r="P35" s="1" t="s">
        <v>59</v>
      </c>
      <c r="Q35" s="1" t="s">
        <v>63</v>
      </c>
      <c r="R35" s="1" t="s">
        <v>62</v>
      </c>
      <c r="S35" s="1" t="s">
        <v>59</v>
      </c>
      <c r="T35" s="1" t="s">
        <v>63</v>
      </c>
      <c r="U35" s="1" t="s">
        <v>64</v>
      </c>
      <c r="V35" s="1" t="s">
        <v>65</v>
      </c>
      <c r="W35" s="1" t="s">
        <v>65</v>
      </c>
      <c r="X35" s="1" t="s">
        <v>59</v>
      </c>
      <c r="Y35" s="1" t="s">
        <v>59</v>
      </c>
      <c r="Z35" s="1" t="s">
        <v>59</v>
      </c>
      <c r="AA35" s="1" t="s">
        <v>59</v>
      </c>
      <c r="AB35" s="1" t="s">
        <v>59</v>
      </c>
      <c r="AC35" s="1" t="s">
        <v>59</v>
      </c>
      <c r="AD35" s="1" t="s">
        <v>59</v>
      </c>
      <c r="AE35" s="1" t="s">
        <v>59</v>
      </c>
      <c r="AF35" s="1" t="s">
        <v>59</v>
      </c>
      <c r="AG35" s="1" t="s">
        <v>59</v>
      </c>
      <c r="AH35" s="1" t="s">
        <v>59</v>
      </c>
      <c r="AI35" s="1" t="s">
        <v>59</v>
      </c>
      <c r="AJ35" s="1" t="s">
        <v>59</v>
      </c>
      <c r="AK35" s="1" t="s">
        <v>59</v>
      </c>
      <c r="AL35" s="1" t="s">
        <v>59</v>
      </c>
      <c r="AM35" s="1" t="s">
        <v>59</v>
      </c>
      <c r="AN35" s="1" t="s">
        <v>59</v>
      </c>
      <c r="AO35" s="1" t="s">
        <v>59</v>
      </c>
      <c r="AP35" s="1" t="s">
        <v>59</v>
      </c>
      <c r="AQ35" s="1" t="s">
        <v>59</v>
      </c>
      <c r="AR35">
        <v>17.252659999999999</v>
      </c>
      <c r="AS35">
        <v>0</v>
      </c>
      <c r="AT35">
        <v>0</v>
      </c>
      <c r="AU35">
        <v>63.907969999999999</v>
      </c>
      <c r="AV35">
        <v>0.12992000000000001</v>
      </c>
      <c r="AW35">
        <v>3.2588200000000001</v>
      </c>
      <c r="AX35">
        <v>23</v>
      </c>
      <c r="AY35">
        <v>339</v>
      </c>
      <c r="AZ35">
        <v>316</v>
      </c>
      <c r="BA35">
        <v>0.27059</v>
      </c>
      <c r="BB35">
        <v>0.97075999999999996</v>
      </c>
      <c r="BC35">
        <v>0.53229000000000004</v>
      </c>
      <c r="BD35">
        <v>0.87705</v>
      </c>
      <c r="BE35">
        <v>0.85902999999999996</v>
      </c>
    </row>
    <row r="36" spans="1:57" x14ac:dyDescent="0.25">
      <c r="A36" s="1" t="s">
        <v>57</v>
      </c>
      <c r="B36" s="1" t="s">
        <v>58</v>
      </c>
      <c r="C36">
        <v>108</v>
      </c>
      <c r="D36">
        <v>12</v>
      </c>
      <c r="E36">
        <v>1200000</v>
      </c>
      <c r="F36" s="1" t="s">
        <v>87</v>
      </c>
      <c r="G36">
        <v>240000</v>
      </c>
      <c r="H36">
        <v>0</v>
      </c>
      <c r="I36" s="1" t="s">
        <v>87</v>
      </c>
      <c r="J36">
        <v>240000</v>
      </c>
      <c r="K36">
        <v>0</v>
      </c>
      <c r="L36" s="1" t="s">
        <v>61</v>
      </c>
      <c r="M36">
        <v>0</v>
      </c>
      <c r="N36" s="1" t="s">
        <v>61</v>
      </c>
      <c r="O36" s="1" t="s">
        <v>62</v>
      </c>
      <c r="P36" s="1" t="s">
        <v>59</v>
      </c>
      <c r="Q36" s="1" t="s">
        <v>63</v>
      </c>
      <c r="R36" s="1" t="s">
        <v>62</v>
      </c>
      <c r="S36" s="1" t="s">
        <v>59</v>
      </c>
      <c r="T36" s="1" t="s">
        <v>63</v>
      </c>
      <c r="U36" s="1" t="s">
        <v>64</v>
      </c>
      <c r="V36" s="1" t="s">
        <v>65</v>
      </c>
      <c r="W36" s="1" t="s">
        <v>65</v>
      </c>
      <c r="X36" s="1" t="s">
        <v>59</v>
      </c>
      <c r="Y36" s="1" t="s">
        <v>59</v>
      </c>
      <c r="Z36" s="1" t="s">
        <v>59</v>
      </c>
      <c r="AA36" s="1" t="s">
        <v>59</v>
      </c>
      <c r="AB36" s="1" t="s">
        <v>59</v>
      </c>
      <c r="AC36" s="1" t="s">
        <v>59</v>
      </c>
      <c r="AD36" s="1" t="s">
        <v>59</v>
      </c>
      <c r="AE36" s="1" t="s">
        <v>59</v>
      </c>
      <c r="AF36" s="1" t="s">
        <v>59</v>
      </c>
      <c r="AG36" s="1" t="s">
        <v>59</v>
      </c>
      <c r="AH36" s="1" t="s">
        <v>59</v>
      </c>
      <c r="AI36" s="1" t="s">
        <v>59</v>
      </c>
      <c r="AJ36" s="1" t="s">
        <v>59</v>
      </c>
      <c r="AK36" s="1" t="s">
        <v>59</v>
      </c>
      <c r="AL36" s="1" t="s">
        <v>59</v>
      </c>
      <c r="AM36" s="1" t="s">
        <v>59</v>
      </c>
      <c r="AN36" s="1" t="s">
        <v>59</v>
      </c>
      <c r="AO36" s="1" t="s">
        <v>59</v>
      </c>
      <c r="AP36" s="1" t="s">
        <v>59</v>
      </c>
      <c r="AQ36" s="1" t="s">
        <v>59</v>
      </c>
      <c r="AR36">
        <v>22.628029999999999</v>
      </c>
      <c r="AS36">
        <v>0</v>
      </c>
      <c r="AT36">
        <v>0</v>
      </c>
      <c r="AU36">
        <v>16.415769999999998</v>
      </c>
      <c r="AV36">
        <v>4.7625000000000001E-2</v>
      </c>
      <c r="AW36">
        <v>2.6025999999999998</v>
      </c>
      <c r="AX36">
        <v>108</v>
      </c>
      <c r="AY36">
        <v>1279</v>
      </c>
      <c r="AZ36">
        <v>1171</v>
      </c>
      <c r="BA36">
        <v>0.28051999999999999</v>
      </c>
      <c r="BB36">
        <v>0.92467999999999995</v>
      </c>
      <c r="BC36">
        <v>0.71511000000000002</v>
      </c>
      <c r="BD36">
        <v>0.75255000000000005</v>
      </c>
      <c r="BE36">
        <v>0.90098</v>
      </c>
    </row>
    <row r="37" spans="1:57" x14ac:dyDescent="0.25">
      <c r="A37" s="1" t="s">
        <v>57</v>
      </c>
      <c r="B37" s="1" t="s">
        <v>58</v>
      </c>
      <c r="C37">
        <v>485</v>
      </c>
      <c r="D37">
        <v>12</v>
      </c>
      <c r="E37">
        <v>1200000</v>
      </c>
      <c r="F37" s="1" t="s">
        <v>88</v>
      </c>
      <c r="G37">
        <v>240000</v>
      </c>
      <c r="H37">
        <v>0</v>
      </c>
      <c r="I37" s="1" t="s">
        <v>88</v>
      </c>
      <c r="J37">
        <v>240000</v>
      </c>
      <c r="K37">
        <v>0</v>
      </c>
      <c r="L37" s="1" t="s">
        <v>61</v>
      </c>
      <c r="M37">
        <v>0</v>
      </c>
      <c r="N37" s="1" t="s">
        <v>61</v>
      </c>
      <c r="O37" s="1" t="s">
        <v>62</v>
      </c>
      <c r="P37" s="1" t="s">
        <v>59</v>
      </c>
      <c r="Q37" s="1" t="s">
        <v>63</v>
      </c>
      <c r="R37" s="1" t="s">
        <v>62</v>
      </c>
      <c r="S37" s="1" t="s">
        <v>59</v>
      </c>
      <c r="T37" s="1" t="s">
        <v>63</v>
      </c>
      <c r="U37" s="1" t="s">
        <v>64</v>
      </c>
      <c r="V37" s="1" t="s">
        <v>65</v>
      </c>
      <c r="W37" s="1" t="s">
        <v>65</v>
      </c>
      <c r="X37" s="1" t="s">
        <v>59</v>
      </c>
      <c r="Y37" s="1" t="s">
        <v>59</v>
      </c>
      <c r="Z37" s="1" t="s">
        <v>59</v>
      </c>
      <c r="AA37" s="1" t="s">
        <v>59</v>
      </c>
      <c r="AB37" s="1" t="s">
        <v>59</v>
      </c>
      <c r="AC37" s="1" t="s">
        <v>59</v>
      </c>
      <c r="AD37" s="1" t="s">
        <v>59</v>
      </c>
      <c r="AE37" s="1" t="s">
        <v>59</v>
      </c>
      <c r="AF37" s="1" t="s">
        <v>59</v>
      </c>
      <c r="AG37" s="1" t="s">
        <v>59</v>
      </c>
      <c r="AH37" s="1" t="s">
        <v>59</v>
      </c>
      <c r="AI37" s="1" t="s">
        <v>59</v>
      </c>
      <c r="AJ37" s="1" t="s">
        <v>59</v>
      </c>
      <c r="AK37" s="1" t="s">
        <v>59</v>
      </c>
      <c r="AL37" s="1" t="s">
        <v>59</v>
      </c>
      <c r="AM37" s="1" t="s">
        <v>59</v>
      </c>
      <c r="AN37" s="1" t="s">
        <v>59</v>
      </c>
      <c r="AO37" s="1" t="s">
        <v>59</v>
      </c>
      <c r="AP37" s="1" t="s">
        <v>59</v>
      </c>
      <c r="AQ37" s="1" t="s">
        <v>59</v>
      </c>
      <c r="AR37">
        <v>5.2957000000000001</v>
      </c>
      <c r="AS37">
        <v>0</v>
      </c>
      <c r="AT37">
        <v>0</v>
      </c>
      <c r="AU37">
        <v>6.54542</v>
      </c>
      <c r="AV37">
        <v>0.40805000000000002</v>
      </c>
      <c r="AW37">
        <v>1.7853399999999999</v>
      </c>
      <c r="AX37">
        <v>485</v>
      </c>
      <c r="AY37">
        <v>1643</v>
      </c>
      <c r="AZ37">
        <v>1158</v>
      </c>
      <c r="BA37">
        <v>0.63482000000000005</v>
      </c>
      <c r="BB37">
        <v>0.94269999999999998</v>
      </c>
      <c r="BC37">
        <v>0.53908</v>
      </c>
      <c r="BD37">
        <v>0.71367999999999998</v>
      </c>
      <c r="BE37">
        <v>0.96392</v>
      </c>
    </row>
    <row r="38" spans="1:57" x14ac:dyDescent="0.25">
      <c r="A38" s="1" t="s">
        <v>57</v>
      </c>
      <c r="B38" s="1" t="s">
        <v>58</v>
      </c>
      <c r="C38">
        <v>159</v>
      </c>
      <c r="D38">
        <v>12</v>
      </c>
      <c r="E38">
        <v>1200000</v>
      </c>
      <c r="F38" s="1" t="s">
        <v>89</v>
      </c>
      <c r="G38">
        <v>240000</v>
      </c>
      <c r="H38">
        <v>0</v>
      </c>
      <c r="I38" s="1" t="s">
        <v>89</v>
      </c>
      <c r="J38">
        <v>240000</v>
      </c>
      <c r="K38">
        <v>0</v>
      </c>
      <c r="L38" s="1" t="s">
        <v>61</v>
      </c>
      <c r="M38">
        <v>0</v>
      </c>
      <c r="N38" s="1" t="s">
        <v>61</v>
      </c>
      <c r="O38" s="1" t="s">
        <v>62</v>
      </c>
      <c r="P38" s="1" t="s">
        <v>59</v>
      </c>
      <c r="Q38" s="1" t="s">
        <v>63</v>
      </c>
      <c r="R38" s="1" t="s">
        <v>62</v>
      </c>
      <c r="S38" s="1" t="s">
        <v>59</v>
      </c>
      <c r="T38" s="1" t="s">
        <v>63</v>
      </c>
      <c r="U38" s="1" t="s">
        <v>64</v>
      </c>
      <c r="V38" s="1" t="s">
        <v>65</v>
      </c>
      <c r="W38" s="1" t="s">
        <v>65</v>
      </c>
      <c r="X38" s="1" t="s">
        <v>59</v>
      </c>
      <c r="Y38" s="1" t="s">
        <v>59</v>
      </c>
      <c r="Z38" s="1" t="s">
        <v>59</v>
      </c>
      <c r="AA38" s="1" t="s">
        <v>59</v>
      </c>
      <c r="AB38" s="1" t="s">
        <v>59</v>
      </c>
      <c r="AC38" s="1" t="s">
        <v>59</v>
      </c>
      <c r="AD38" s="1" t="s">
        <v>59</v>
      </c>
      <c r="AE38" s="1" t="s">
        <v>59</v>
      </c>
      <c r="AF38" s="1" t="s">
        <v>59</v>
      </c>
      <c r="AG38" s="1" t="s">
        <v>59</v>
      </c>
      <c r="AH38" s="1" t="s">
        <v>59</v>
      </c>
      <c r="AI38" s="1" t="s">
        <v>59</v>
      </c>
      <c r="AJ38" s="1" t="s">
        <v>59</v>
      </c>
      <c r="AK38" s="1" t="s">
        <v>59</v>
      </c>
      <c r="AL38" s="1" t="s">
        <v>59</v>
      </c>
      <c r="AM38" s="1" t="s">
        <v>59</v>
      </c>
      <c r="AN38" s="1" t="s">
        <v>59</v>
      </c>
      <c r="AO38" s="1" t="s">
        <v>59</v>
      </c>
      <c r="AP38" s="1" t="s">
        <v>59</v>
      </c>
      <c r="AQ38" s="1" t="s">
        <v>59</v>
      </c>
      <c r="AR38">
        <v>14.891019999999999</v>
      </c>
      <c r="AS38">
        <v>0</v>
      </c>
      <c r="AT38">
        <v>0</v>
      </c>
      <c r="AU38">
        <v>20.440639999999998</v>
      </c>
      <c r="AV38">
        <v>2.7342000000000002E-2</v>
      </c>
      <c r="AW38">
        <v>1.7882400000000001</v>
      </c>
      <c r="AX38">
        <v>159</v>
      </c>
      <c r="AY38">
        <v>789</v>
      </c>
      <c r="AZ38">
        <v>630</v>
      </c>
      <c r="BA38">
        <v>0.46765000000000001</v>
      </c>
      <c r="BB38">
        <v>0.9869</v>
      </c>
      <c r="BC38">
        <v>0.28982999999999998</v>
      </c>
      <c r="BD38">
        <v>0.41116999999999998</v>
      </c>
      <c r="BE38">
        <v>0.93589999999999995</v>
      </c>
    </row>
    <row r="39" spans="1:57" x14ac:dyDescent="0.25">
      <c r="A39" s="1" t="s">
        <v>57</v>
      </c>
      <c r="B39" s="1" t="s">
        <v>58</v>
      </c>
      <c r="C39">
        <v>95</v>
      </c>
      <c r="D39">
        <v>12</v>
      </c>
      <c r="E39">
        <v>1200000</v>
      </c>
      <c r="F39" s="1" t="s">
        <v>90</v>
      </c>
      <c r="G39">
        <v>240000</v>
      </c>
      <c r="H39">
        <v>0</v>
      </c>
      <c r="I39" s="1" t="s">
        <v>90</v>
      </c>
      <c r="J39">
        <v>240000</v>
      </c>
      <c r="K39">
        <v>0</v>
      </c>
      <c r="L39" s="1" t="s">
        <v>61</v>
      </c>
      <c r="M39">
        <v>0</v>
      </c>
      <c r="N39" s="1" t="s">
        <v>61</v>
      </c>
      <c r="O39" s="1" t="s">
        <v>62</v>
      </c>
      <c r="P39" s="1" t="s">
        <v>59</v>
      </c>
      <c r="Q39" s="1" t="s">
        <v>63</v>
      </c>
      <c r="R39" s="1" t="s">
        <v>62</v>
      </c>
      <c r="S39" s="1" t="s">
        <v>59</v>
      </c>
      <c r="T39" s="1" t="s">
        <v>63</v>
      </c>
      <c r="U39" s="1" t="s">
        <v>64</v>
      </c>
      <c r="V39" s="1" t="s">
        <v>65</v>
      </c>
      <c r="W39" s="1" t="s">
        <v>65</v>
      </c>
      <c r="X39" s="1" t="s">
        <v>59</v>
      </c>
      <c r="Y39" s="1" t="s">
        <v>59</v>
      </c>
      <c r="Z39" s="1" t="s">
        <v>59</v>
      </c>
      <c r="AA39" s="1" t="s">
        <v>59</v>
      </c>
      <c r="AB39" s="1" t="s">
        <v>59</v>
      </c>
      <c r="AC39" s="1" t="s">
        <v>59</v>
      </c>
      <c r="AD39" s="1" t="s">
        <v>59</v>
      </c>
      <c r="AE39" s="1" t="s">
        <v>59</v>
      </c>
      <c r="AF39" s="1" t="s">
        <v>59</v>
      </c>
      <c r="AG39" s="1" t="s">
        <v>59</v>
      </c>
      <c r="AH39" s="1" t="s">
        <v>59</v>
      </c>
      <c r="AI39" s="1" t="s">
        <v>59</v>
      </c>
      <c r="AJ39" s="1" t="s">
        <v>59</v>
      </c>
      <c r="AK39" s="1" t="s">
        <v>59</v>
      </c>
      <c r="AL39" s="1" t="s">
        <v>59</v>
      </c>
      <c r="AM39" s="1" t="s">
        <v>59</v>
      </c>
      <c r="AN39" s="1" t="s">
        <v>59</v>
      </c>
      <c r="AO39" s="1" t="s">
        <v>59</v>
      </c>
      <c r="AP39" s="1" t="s">
        <v>59</v>
      </c>
      <c r="AQ39" s="1" t="s">
        <v>59</v>
      </c>
      <c r="AR39">
        <v>27.144469999999998</v>
      </c>
      <c r="AS39">
        <v>0</v>
      </c>
      <c r="AT39">
        <v>0</v>
      </c>
      <c r="AU39">
        <v>22.65052</v>
      </c>
      <c r="AV39">
        <v>0.14147000000000001</v>
      </c>
      <c r="AW39">
        <v>0.86277000000000004</v>
      </c>
      <c r="AX39">
        <v>81</v>
      </c>
      <c r="AY39">
        <v>1385</v>
      </c>
      <c r="AZ39">
        <v>1304</v>
      </c>
      <c r="BA39">
        <v>0.11928999999999999</v>
      </c>
      <c r="BB39">
        <v>0.88622000000000001</v>
      </c>
      <c r="BC39">
        <v>0.49431000000000003</v>
      </c>
      <c r="BD39">
        <v>0.92554999999999998</v>
      </c>
      <c r="BE39">
        <v>0.80986000000000002</v>
      </c>
    </row>
    <row r="40" spans="1:57" x14ac:dyDescent="0.25">
      <c r="A40" s="1" t="s">
        <v>57</v>
      </c>
      <c r="B40" s="1" t="s">
        <v>58</v>
      </c>
      <c r="C40">
        <v>95</v>
      </c>
      <c r="D40">
        <v>12</v>
      </c>
      <c r="E40">
        <v>1200000</v>
      </c>
      <c r="F40" s="1" t="s">
        <v>90</v>
      </c>
      <c r="G40">
        <v>240000</v>
      </c>
      <c r="H40">
        <v>0</v>
      </c>
      <c r="I40" s="1" t="s">
        <v>90</v>
      </c>
      <c r="J40">
        <v>240000</v>
      </c>
      <c r="K40">
        <v>0</v>
      </c>
      <c r="L40" s="1" t="s">
        <v>61</v>
      </c>
      <c r="M40">
        <v>0</v>
      </c>
      <c r="N40" s="1" t="s">
        <v>61</v>
      </c>
      <c r="O40" s="1" t="s">
        <v>62</v>
      </c>
      <c r="P40" s="1" t="s">
        <v>59</v>
      </c>
      <c r="Q40" s="1" t="s">
        <v>63</v>
      </c>
      <c r="R40" s="1" t="s">
        <v>62</v>
      </c>
      <c r="S40" s="1" t="s">
        <v>59</v>
      </c>
      <c r="T40" s="1" t="s">
        <v>63</v>
      </c>
      <c r="U40" s="1" t="s">
        <v>64</v>
      </c>
      <c r="V40" s="1" t="s">
        <v>66</v>
      </c>
      <c r="W40" s="1" t="s">
        <v>66</v>
      </c>
      <c r="X40" s="1" t="s">
        <v>59</v>
      </c>
      <c r="Y40" s="1" t="s">
        <v>59</v>
      </c>
      <c r="Z40" s="1" t="s">
        <v>59</v>
      </c>
      <c r="AA40" s="1" t="s">
        <v>59</v>
      </c>
      <c r="AB40" s="1" t="s">
        <v>59</v>
      </c>
      <c r="AC40" s="1" t="s">
        <v>59</v>
      </c>
      <c r="AD40" s="1" t="s">
        <v>59</v>
      </c>
      <c r="AE40" s="1" t="s">
        <v>59</v>
      </c>
      <c r="AF40" s="1" t="s">
        <v>59</v>
      </c>
      <c r="AG40" s="1" t="s">
        <v>59</v>
      </c>
      <c r="AH40" s="1" t="s">
        <v>59</v>
      </c>
      <c r="AI40" s="1" t="s">
        <v>59</v>
      </c>
      <c r="AJ40" s="1" t="s">
        <v>59</v>
      </c>
      <c r="AK40" s="1" t="s">
        <v>59</v>
      </c>
      <c r="AL40" s="1" t="s">
        <v>59</v>
      </c>
      <c r="AM40" s="1" t="s">
        <v>59</v>
      </c>
      <c r="AN40" s="1" t="s">
        <v>59</v>
      </c>
      <c r="AO40" s="1" t="s">
        <v>59</v>
      </c>
      <c r="AP40" s="1" t="s">
        <v>59</v>
      </c>
      <c r="AQ40" s="1" t="s">
        <v>59</v>
      </c>
      <c r="AR40">
        <v>25.66628</v>
      </c>
      <c r="AS40">
        <v>0</v>
      </c>
      <c r="AT40">
        <v>0</v>
      </c>
      <c r="AU40">
        <v>22.608370000000001</v>
      </c>
      <c r="AV40">
        <v>0.28766000000000003</v>
      </c>
      <c r="AW40">
        <v>0.24717</v>
      </c>
      <c r="AX40">
        <v>13</v>
      </c>
      <c r="AY40">
        <v>759</v>
      </c>
      <c r="AZ40">
        <v>746</v>
      </c>
      <c r="BA40">
        <v>8.4967000000000001E-2</v>
      </c>
      <c r="BB40">
        <v>0.95613000000000004</v>
      </c>
      <c r="BC40">
        <v>0.85619999999999996</v>
      </c>
      <c r="BD40">
        <v>0.86794000000000004</v>
      </c>
      <c r="BE40">
        <v>0.74766999999999995</v>
      </c>
    </row>
    <row r="41" spans="1:57" x14ac:dyDescent="0.25">
      <c r="A41" s="1" t="s">
        <v>57</v>
      </c>
      <c r="B41" s="1" t="s">
        <v>58</v>
      </c>
      <c r="C41">
        <v>9</v>
      </c>
      <c r="D41">
        <v>12</v>
      </c>
      <c r="E41">
        <v>1200000</v>
      </c>
      <c r="F41" s="1" t="s">
        <v>91</v>
      </c>
      <c r="G41">
        <v>240000</v>
      </c>
      <c r="H41">
        <v>0</v>
      </c>
      <c r="I41" s="1" t="s">
        <v>91</v>
      </c>
      <c r="J41">
        <v>240000</v>
      </c>
      <c r="K41">
        <v>0</v>
      </c>
      <c r="L41" s="1" t="s">
        <v>61</v>
      </c>
      <c r="M41">
        <v>0</v>
      </c>
      <c r="N41" s="1" t="s">
        <v>61</v>
      </c>
      <c r="O41" s="1" t="s">
        <v>62</v>
      </c>
      <c r="P41" s="1" t="s">
        <v>59</v>
      </c>
      <c r="Q41" s="1" t="s">
        <v>63</v>
      </c>
      <c r="R41" s="1" t="s">
        <v>62</v>
      </c>
      <c r="S41" s="1" t="s">
        <v>59</v>
      </c>
      <c r="T41" s="1" t="s">
        <v>63</v>
      </c>
      <c r="U41" s="1" t="s">
        <v>64</v>
      </c>
      <c r="V41" s="1" t="s">
        <v>65</v>
      </c>
      <c r="W41" s="1" t="s">
        <v>65</v>
      </c>
      <c r="X41" s="1" t="s">
        <v>59</v>
      </c>
      <c r="Y41" s="1" t="s">
        <v>59</v>
      </c>
      <c r="Z41" s="1" t="s">
        <v>59</v>
      </c>
      <c r="AA41" s="1" t="s">
        <v>59</v>
      </c>
      <c r="AB41" s="1" t="s">
        <v>59</v>
      </c>
      <c r="AC41" s="1" t="s">
        <v>59</v>
      </c>
      <c r="AD41" s="1" t="s">
        <v>59</v>
      </c>
      <c r="AE41" s="1" t="s">
        <v>59</v>
      </c>
      <c r="AF41" s="1" t="s">
        <v>59</v>
      </c>
      <c r="AG41" s="1" t="s">
        <v>59</v>
      </c>
      <c r="AH41" s="1" t="s">
        <v>59</v>
      </c>
      <c r="AI41" s="1" t="s">
        <v>59</v>
      </c>
      <c r="AJ41" s="1" t="s">
        <v>59</v>
      </c>
      <c r="AK41" s="1" t="s">
        <v>59</v>
      </c>
      <c r="AL41" s="1" t="s">
        <v>59</v>
      </c>
      <c r="AM41" s="1" t="s">
        <v>59</v>
      </c>
      <c r="AN41" s="1" t="s">
        <v>59</v>
      </c>
      <c r="AO41" s="1" t="s">
        <v>59</v>
      </c>
      <c r="AP41" s="1" t="s">
        <v>59</v>
      </c>
      <c r="AQ41" s="1" t="s">
        <v>59</v>
      </c>
      <c r="AR41">
        <v>22.425429999999999</v>
      </c>
      <c r="AS41">
        <v>0</v>
      </c>
      <c r="AT41">
        <v>0</v>
      </c>
      <c r="AU41">
        <v>36.557360000000003</v>
      </c>
      <c r="AV41">
        <v>0.45967000000000002</v>
      </c>
      <c r="AW41">
        <v>0.66120000000000001</v>
      </c>
      <c r="AX41">
        <v>9</v>
      </c>
      <c r="AY41">
        <v>295</v>
      </c>
      <c r="AZ41">
        <v>286</v>
      </c>
      <c r="BA41">
        <v>7.4380000000000002E-2</v>
      </c>
      <c r="BB41">
        <v>0.94247000000000003</v>
      </c>
      <c r="BC41">
        <v>0.36832999999999999</v>
      </c>
      <c r="BD41">
        <v>0.87170000000000003</v>
      </c>
      <c r="BE41">
        <v>0.77471000000000001</v>
      </c>
    </row>
    <row r="42" spans="1:57" s="12" customFormat="1" x14ac:dyDescent="0.25">
      <c r="A42" s="11" t="s">
        <v>57</v>
      </c>
      <c r="B42" s="11" t="s">
        <v>58</v>
      </c>
      <c r="C42" s="12">
        <v>560</v>
      </c>
      <c r="D42" s="12">
        <v>12</v>
      </c>
      <c r="E42" s="12">
        <v>1200000</v>
      </c>
      <c r="F42" s="11" t="s">
        <v>92</v>
      </c>
      <c r="G42" s="12">
        <v>240000</v>
      </c>
      <c r="H42" s="12">
        <v>0</v>
      </c>
      <c r="I42" s="11" t="s">
        <v>92</v>
      </c>
      <c r="J42" s="12">
        <v>240000</v>
      </c>
      <c r="K42" s="12">
        <v>0</v>
      </c>
      <c r="L42" s="11" t="s">
        <v>61</v>
      </c>
      <c r="M42" s="12">
        <v>0</v>
      </c>
      <c r="N42" s="11" t="s">
        <v>61</v>
      </c>
      <c r="O42" s="11" t="s">
        <v>62</v>
      </c>
      <c r="P42" s="11" t="s">
        <v>59</v>
      </c>
      <c r="Q42" s="11" t="s">
        <v>63</v>
      </c>
      <c r="R42" s="11" t="s">
        <v>62</v>
      </c>
      <c r="S42" s="11" t="s">
        <v>59</v>
      </c>
      <c r="T42" s="11" t="s">
        <v>63</v>
      </c>
      <c r="U42" s="11" t="s">
        <v>64</v>
      </c>
      <c r="V42" s="11" t="s">
        <v>65</v>
      </c>
      <c r="W42" s="11" t="s">
        <v>65</v>
      </c>
      <c r="X42" s="11" t="s">
        <v>59</v>
      </c>
      <c r="Y42" s="11" t="s">
        <v>59</v>
      </c>
      <c r="Z42" s="11" t="s">
        <v>59</v>
      </c>
      <c r="AA42" s="11" t="s">
        <v>59</v>
      </c>
      <c r="AB42" s="11" t="s">
        <v>59</v>
      </c>
      <c r="AC42" s="11" t="s">
        <v>59</v>
      </c>
      <c r="AD42" s="11" t="s">
        <v>59</v>
      </c>
      <c r="AE42" s="11" t="s">
        <v>59</v>
      </c>
      <c r="AF42" s="11" t="s">
        <v>59</v>
      </c>
      <c r="AG42" s="11" t="s">
        <v>59</v>
      </c>
      <c r="AH42" s="11" t="s">
        <v>59</v>
      </c>
      <c r="AI42" s="11" t="s">
        <v>59</v>
      </c>
      <c r="AJ42" s="11" t="s">
        <v>59</v>
      </c>
      <c r="AK42" s="11" t="s">
        <v>59</v>
      </c>
      <c r="AL42" s="11" t="s">
        <v>59</v>
      </c>
      <c r="AM42" s="11" t="s">
        <v>59</v>
      </c>
      <c r="AN42" s="11" t="s">
        <v>59</v>
      </c>
      <c r="AO42" s="11" t="s">
        <v>59</v>
      </c>
      <c r="AP42" s="11" t="s">
        <v>59</v>
      </c>
      <c r="AQ42" s="11" t="s">
        <v>59</v>
      </c>
      <c r="AR42" s="12">
        <v>9.3641100000000002</v>
      </c>
      <c r="AS42" s="12">
        <v>0</v>
      </c>
      <c r="AT42" s="12">
        <v>0</v>
      </c>
      <c r="AU42" s="12">
        <v>1.01684</v>
      </c>
      <c r="AV42" s="12">
        <v>0.34423999999999999</v>
      </c>
      <c r="AW42" s="12">
        <v>1.07317</v>
      </c>
      <c r="AX42" s="12">
        <v>335</v>
      </c>
      <c r="AY42" s="12">
        <v>855</v>
      </c>
      <c r="AZ42" s="12">
        <v>520</v>
      </c>
      <c r="BA42" s="12">
        <v>0.58362000000000003</v>
      </c>
      <c r="BB42" s="12">
        <v>0.99856999999999996</v>
      </c>
      <c r="BC42" s="12">
        <v>0.30114999999999997</v>
      </c>
      <c r="BD42" s="12">
        <v>0.57774000000000003</v>
      </c>
      <c r="BE42" s="12">
        <v>0.98124999999999996</v>
      </c>
    </row>
    <row r="43" spans="1:57" s="12" customFormat="1" x14ac:dyDescent="0.25">
      <c r="A43" s="11" t="s">
        <v>57</v>
      </c>
      <c r="B43" s="11" t="s">
        <v>58</v>
      </c>
      <c r="C43" s="12">
        <v>560</v>
      </c>
      <c r="D43" s="12">
        <v>12</v>
      </c>
      <c r="E43" s="12">
        <v>1200000</v>
      </c>
      <c r="F43" s="11" t="s">
        <v>92</v>
      </c>
      <c r="G43" s="12">
        <v>240000</v>
      </c>
      <c r="H43" s="12">
        <v>0</v>
      </c>
      <c r="I43" s="11" t="s">
        <v>92</v>
      </c>
      <c r="J43" s="12">
        <v>240000</v>
      </c>
      <c r="K43" s="12">
        <v>0</v>
      </c>
      <c r="L43" s="11" t="s">
        <v>61</v>
      </c>
      <c r="M43" s="12">
        <v>0</v>
      </c>
      <c r="N43" s="11" t="s">
        <v>61</v>
      </c>
      <c r="O43" s="11" t="s">
        <v>62</v>
      </c>
      <c r="P43" s="11" t="s">
        <v>59</v>
      </c>
      <c r="Q43" s="11" t="s">
        <v>63</v>
      </c>
      <c r="R43" s="11" t="s">
        <v>62</v>
      </c>
      <c r="S43" s="11" t="s">
        <v>59</v>
      </c>
      <c r="T43" s="11" t="s">
        <v>63</v>
      </c>
      <c r="U43" s="11" t="s">
        <v>64</v>
      </c>
      <c r="V43" s="11" t="s">
        <v>66</v>
      </c>
      <c r="W43" s="11" t="s">
        <v>66</v>
      </c>
      <c r="X43" s="11" t="s">
        <v>59</v>
      </c>
      <c r="Y43" s="11" t="s">
        <v>59</v>
      </c>
      <c r="Z43" s="11" t="s">
        <v>59</v>
      </c>
      <c r="AA43" s="11" t="s">
        <v>59</v>
      </c>
      <c r="AB43" s="11" t="s">
        <v>59</v>
      </c>
      <c r="AC43" s="11" t="s">
        <v>59</v>
      </c>
      <c r="AD43" s="11" t="s">
        <v>59</v>
      </c>
      <c r="AE43" s="11" t="s">
        <v>59</v>
      </c>
      <c r="AF43" s="11" t="s">
        <v>59</v>
      </c>
      <c r="AG43" s="11" t="s">
        <v>59</v>
      </c>
      <c r="AH43" s="11" t="s">
        <v>59</v>
      </c>
      <c r="AI43" s="11" t="s">
        <v>59</v>
      </c>
      <c r="AJ43" s="11" t="s">
        <v>59</v>
      </c>
      <c r="AK43" s="11" t="s">
        <v>59</v>
      </c>
      <c r="AL43" s="11" t="s">
        <v>59</v>
      </c>
      <c r="AM43" s="11" t="s">
        <v>59</v>
      </c>
      <c r="AN43" s="11" t="s">
        <v>59</v>
      </c>
      <c r="AO43" s="11" t="s">
        <v>59</v>
      </c>
      <c r="AP43" s="11" t="s">
        <v>59</v>
      </c>
      <c r="AQ43" s="11" t="s">
        <v>59</v>
      </c>
      <c r="AR43" s="12">
        <v>15.01295</v>
      </c>
      <c r="AS43" s="12">
        <v>0</v>
      </c>
      <c r="AT43" s="12">
        <v>0</v>
      </c>
      <c r="AU43" s="12">
        <v>37.321350000000002</v>
      </c>
      <c r="AV43" s="12">
        <v>0.10639999999999999</v>
      </c>
      <c r="AW43" s="12">
        <v>15.772729999999999</v>
      </c>
      <c r="AX43" s="12">
        <v>19</v>
      </c>
      <c r="AY43" s="12">
        <v>350</v>
      </c>
      <c r="AZ43" s="12">
        <v>331</v>
      </c>
      <c r="BA43" s="12">
        <v>0.86363999999999996</v>
      </c>
      <c r="BB43" s="12">
        <v>0.92796000000000001</v>
      </c>
      <c r="BC43" s="12">
        <v>0.76880000000000004</v>
      </c>
      <c r="BD43" s="12">
        <v>0.84477999999999998</v>
      </c>
      <c r="BE43" s="12">
        <v>0.86782000000000004</v>
      </c>
    </row>
    <row r="44" spans="1:57" s="12" customFormat="1" x14ac:dyDescent="0.25">
      <c r="A44" s="11" t="s">
        <v>57</v>
      </c>
      <c r="B44" s="11" t="s">
        <v>58</v>
      </c>
      <c r="C44" s="12">
        <v>560</v>
      </c>
      <c r="D44" s="12">
        <v>12</v>
      </c>
      <c r="E44" s="12">
        <v>1200000</v>
      </c>
      <c r="F44" s="11" t="s">
        <v>92</v>
      </c>
      <c r="G44" s="12">
        <v>240000</v>
      </c>
      <c r="H44" s="12">
        <v>0</v>
      </c>
      <c r="I44" s="11" t="s">
        <v>92</v>
      </c>
      <c r="J44" s="12">
        <v>240000</v>
      </c>
      <c r="K44" s="12">
        <v>0</v>
      </c>
      <c r="L44" s="11" t="s">
        <v>61</v>
      </c>
      <c r="M44" s="12">
        <v>0</v>
      </c>
      <c r="N44" s="11" t="s">
        <v>61</v>
      </c>
      <c r="O44" s="11" t="s">
        <v>62</v>
      </c>
      <c r="P44" s="11" t="s">
        <v>59</v>
      </c>
      <c r="Q44" s="11" t="s">
        <v>63</v>
      </c>
      <c r="R44" s="11" t="s">
        <v>62</v>
      </c>
      <c r="S44" s="11" t="s">
        <v>59</v>
      </c>
      <c r="T44" s="11" t="s">
        <v>63</v>
      </c>
      <c r="U44" s="11" t="s">
        <v>64</v>
      </c>
      <c r="V44" s="11" t="s">
        <v>69</v>
      </c>
      <c r="W44" s="11" t="s">
        <v>69</v>
      </c>
      <c r="X44" s="11" t="s">
        <v>59</v>
      </c>
      <c r="Y44" s="11" t="s">
        <v>59</v>
      </c>
      <c r="Z44" s="11" t="s">
        <v>59</v>
      </c>
      <c r="AA44" s="11" t="s">
        <v>59</v>
      </c>
      <c r="AB44" s="11" t="s">
        <v>59</v>
      </c>
      <c r="AC44" s="11" t="s">
        <v>59</v>
      </c>
      <c r="AD44" s="11" t="s">
        <v>59</v>
      </c>
      <c r="AE44" s="11" t="s">
        <v>59</v>
      </c>
      <c r="AF44" s="11" t="s">
        <v>59</v>
      </c>
      <c r="AG44" s="11" t="s">
        <v>59</v>
      </c>
      <c r="AH44" s="11" t="s">
        <v>59</v>
      </c>
      <c r="AI44" s="11" t="s">
        <v>59</v>
      </c>
      <c r="AJ44" s="11" t="s">
        <v>59</v>
      </c>
      <c r="AK44" s="11" t="s">
        <v>59</v>
      </c>
      <c r="AL44" s="11" t="s">
        <v>59</v>
      </c>
      <c r="AM44" s="11" t="s">
        <v>59</v>
      </c>
      <c r="AN44" s="11" t="s">
        <v>59</v>
      </c>
      <c r="AO44" s="11" t="s">
        <v>59</v>
      </c>
      <c r="AP44" s="11" t="s">
        <v>59</v>
      </c>
      <c r="AQ44" s="11" t="s">
        <v>59</v>
      </c>
      <c r="AR44" s="12">
        <v>21.688179999999999</v>
      </c>
      <c r="AS44" s="12">
        <v>0</v>
      </c>
      <c r="AT44" s="12">
        <v>0</v>
      </c>
      <c r="AU44" s="12">
        <v>31.217359999999999</v>
      </c>
      <c r="AV44" s="12">
        <v>0.48926999999999998</v>
      </c>
      <c r="AW44" s="12">
        <v>2.8907400000000001</v>
      </c>
      <c r="AX44" s="12">
        <v>177</v>
      </c>
      <c r="AY44" s="12">
        <v>1461</v>
      </c>
      <c r="AZ44" s="12">
        <v>1284</v>
      </c>
      <c r="BA44" s="12">
        <v>0.42043000000000003</v>
      </c>
      <c r="BB44" s="12">
        <v>0.76454999999999995</v>
      </c>
      <c r="BC44" s="12">
        <v>0.91139000000000003</v>
      </c>
      <c r="BD44" s="12">
        <v>0.76895999999999998</v>
      </c>
      <c r="BE44" s="12">
        <v>0.89856999999999998</v>
      </c>
    </row>
    <row r="45" spans="1:57" s="12" customFormat="1" x14ac:dyDescent="0.25">
      <c r="A45" s="11" t="s">
        <v>57</v>
      </c>
      <c r="B45" s="11" t="s">
        <v>58</v>
      </c>
      <c r="C45" s="12">
        <v>560</v>
      </c>
      <c r="D45" s="12">
        <v>12</v>
      </c>
      <c r="E45" s="12">
        <v>1200000</v>
      </c>
      <c r="F45" s="11" t="s">
        <v>92</v>
      </c>
      <c r="G45" s="12">
        <v>240000</v>
      </c>
      <c r="H45" s="12">
        <v>0</v>
      </c>
      <c r="I45" s="11" t="s">
        <v>92</v>
      </c>
      <c r="J45" s="12">
        <v>240000</v>
      </c>
      <c r="K45" s="12">
        <v>0</v>
      </c>
      <c r="L45" s="11" t="s">
        <v>61</v>
      </c>
      <c r="M45" s="12">
        <v>0</v>
      </c>
      <c r="N45" s="11" t="s">
        <v>61</v>
      </c>
      <c r="O45" s="11" t="s">
        <v>62</v>
      </c>
      <c r="P45" s="11" t="s">
        <v>59</v>
      </c>
      <c r="Q45" s="11" t="s">
        <v>63</v>
      </c>
      <c r="R45" s="11" t="s">
        <v>62</v>
      </c>
      <c r="S45" s="11" t="s">
        <v>59</v>
      </c>
      <c r="T45" s="11" t="s">
        <v>63</v>
      </c>
      <c r="U45" s="11" t="s">
        <v>64</v>
      </c>
      <c r="V45" s="11" t="s">
        <v>76</v>
      </c>
      <c r="W45" s="11" t="s">
        <v>76</v>
      </c>
      <c r="X45" s="11" t="s">
        <v>59</v>
      </c>
      <c r="Y45" s="11" t="s">
        <v>59</v>
      </c>
      <c r="Z45" s="11" t="s">
        <v>59</v>
      </c>
      <c r="AA45" s="11" t="s">
        <v>59</v>
      </c>
      <c r="AB45" s="11" t="s">
        <v>59</v>
      </c>
      <c r="AC45" s="11" t="s">
        <v>59</v>
      </c>
      <c r="AD45" s="11" t="s">
        <v>59</v>
      </c>
      <c r="AE45" s="11" t="s">
        <v>59</v>
      </c>
      <c r="AF45" s="11" t="s">
        <v>59</v>
      </c>
      <c r="AG45" s="11" t="s">
        <v>59</v>
      </c>
      <c r="AH45" s="11" t="s">
        <v>59</v>
      </c>
      <c r="AI45" s="11" t="s">
        <v>59</v>
      </c>
      <c r="AJ45" s="11" t="s">
        <v>59</v>
      </c>
      <c r="AK45" s="11" t="s">
        <v>59</v>
      </c>
      <c r="AL45" s="11" t="s">
        <v>59</v>
      </c>
      <c r="AM45" s="11" t="s">
        <v>59</v>
      </c>
      <c r="AN45" s="11" t="s">
        <v>59</v>
      </c>
      <c r="AO45" s="11" t="s">
        <v>59</v>
      </c>
      <c r="AP45" s="11" t="s">
        <v>59</v>
      </c>
      <c r="AQ45" s="11" t="s">
        <v>59</v>
      </c>
      <c r="AR45" s="12">
        <v>31.146550000000001</v>
      </c>
      <c r="AS45" s="12">
        <v>0</v>
      </c>
      <c r="AT45" s="12">
        <v>0</v>
      </c>
      <c r="AU45" s="12">
        <v>35.451070000000001</v>
      </c>
      <c r="AV45" s="12">
        <v>1.3046E-2</v>
      </c>
      <c r="AW45" s="12">
        <v>7.6071999999999997E-3</v>
      </c>
      <c r="AX45" s="12">
        <v>2</v>
      </c>
      <c r="AY45" s="12">
        <v>1455</v>
      </c>
      <c r="AZ45" s="12">
        <v>1453</v>
      </c>
      <c r="BA45" s="12">
        <v>0.18182000000000001</v>
      </c>
      <c r="BB45" s="12">
        <v>0.98695999999999995</v>
      </c>
      <c r="BC45" s="12">
        <v>0.85011999999999999</v>
      </c>
      <c r="BD45" s="12">
        <v>0.63146999999999998</v>
      </c>
      <c r="BE45" s="12">
        <v>0.80340999999999996</v>
      </c>
    </row>
    <row r="46" spans="1:57" x14ac:dyDescent="0.25">
      <c r="A46" s="1" t="s">
        <v>57</v>
      </c>
      <c r="B46" s="1" t="s">
        <v>58</v>
      </c>
      <c r="C46">
        <v>368</v>
      </c>
      <c r="D46">
        <v>12</v>
      </c>
      <c r="E46">
        <v>1200000</v>
      </c>
      <c r="F46" s="1" t="s">
        <v>93</v>
      </c>
      <c r="G46">
        <v>240000</v>
      </c>
      <c r="H46">
        <v>0</v>
      </c>
      <c r="I46" s="1" t="s">
        <v>93</v>
      </c>
      <c r="J46">
        <v>240000</v>
      </c>
      <c r="K46">
        <v>0</v>
      </c>
      <c r="L46" s="1" t="s">
        <v>61</v>
      </c>
      <c r="M46">
        <v>0</v>
      </c>
      <c r="N46" s="1" t="s">
        <v>61</v>
      </c>
      <c r="O46" s="1" t="s">
        <v>62</v>
      </c>
      <c r="P46" s="1" t="s">
        <v>59</v>
      </c>
      <c r="Q46" s="1" t="s">
        <v>63</v>
      </c>
      <c r="R46" s="1" t="s">
        <v>62</v>
      </c>
      <c r="S46" s="1" t="s">
        <v>59</v>
      </c>
      <c r="T46" s="1" t="s">
        <v>63</v>
      </c>
      <c r="U46" s="1" t="s">
        <v>64</v>
      </c>
      <c r="V46" s="1" t="s">
        <v>65</v>
      </c>
      <c r="W46" s="1" t="s">
        <v>65</v>
      </c>
      <c r="X46" s="1" t="s">
        <v>59</v>
      </c>
      <c r="Y46" s="1" t="s">
        <v>59</v>
      </c>
      <c r="Z46" s="1" t="s">
        <v>59</v>
      </c>
      <c r="AA46" s="1" t="s">
        <v>59</v>
      </c>
      <c r="AB46" s="1" t="s">
        <v>59</v>
      </c>
      <c r="AC46" s="1" t="s">
        <v>59</v>
      </c>
      <c r="AD46" s="1" t="s">
        <v>59</v>
      </c>
      <c r="AE46" s="1" t="s">
        <v>59</v>
      </c>
      <c r="AF46" s="1" t="s">
        <v>59</v>
      </c>
      <c r="AG46" s="1" t="s">
        <v>59</v>
      </c>
      <c r="AH46" s="1" t="s">
        <v>59</v>
      </c>
      <c r="AI46" s="1" t="s">
        <v>59</v>
      </c>
      <c r="AJ46" s="1" t="s">
        <v>59</v>
      </c>
      <c r="AK46" s="1" t="s">
        <v>59</v>
      </c>
      <c r="AL46" s="1" t="s">
        <v>59</v>
      </c>
      <c r="AM46" s="1" t="s">
        <v>59</v>
      </c>
      <c r="AN46" s="1" t="s">
        <v>59</v>
      </c>
      <c r="AO46" s="1" t="s">
        <v>59</v>
      </c>
      <c r="AP46" s="1" t="s">
        <v>59</v>
      </c>
      <c r="AQ46" s="1" t="s">
        <v>59</v>
      </c>
      <c r="AR46">
        <v>18.649989999999999</v>
      </c>
      <c r="AS46">
        <v>0</v>
      </c>
      <c r="AT46">
        <v>0</v>
      </c>
      <c r="AU46">
        <v>34.550060000000002</v>
      </c>
      <c r="AV46">
        <v>0.41528999999999999</v>
      </c>
      <c r="AW46">
        <v>0.18892</v>
      </c>
      <c r="AX46">
        <v>237</v>
      </c>
      <c r="AY46">
        <v>1651</v>
      </c>
      <c r="AZ46">
        <v>1414</v>
      </c>
      <c r="BA46">
        <v>0.79</v>
      </c>
      <c r="BB46">
        <v>0.91110999999999998</v>
      </c>
      <c r="BC46">
        <v>0.76495000000000002</v>
      </c>
      <c r="BD46">
        <v>0.61463000000000001</v>
      </c>
      <c r="BE46">
        <v>0.88449</v>
      </c>
    </row>
    <row r="47" spans="1:57" x14ac:dyDescent="0.25">
      <c r="A47" s="1" t="s">
        <v>57</v>
      </c>
      <c r="B47" s="1" t="s">
        <v>58</v>
      </c>
      <c r="C47">
        <v>368</v>
      </c>
      <c r="D47">
        <v>12</v>
      </c>
      <c r="E47">
        <v>1200000</v>
      </c>
      <c r="F47" s="1" t="s">
        <v>93</v>
      </c>
      <c r="G47">
        <v>240000</v>
      </c>
      <c r="H47">
        <v>0</v>
      </c>
      <c r="I47" s="1" t="s">
        <v>93</v>
      </c>
      <c r="J47">
        <v>240000</v>
      </c>
      <c r="K47">
        <v>0</v>
      </c>
      <c r="L47" s="1" t="s">
        <v>61</v>
      </c>
      <c r="M47">
        <v>0</v>
      </c>
      <c r="N47" s="1" t="s">
        <v>61</v>
      </c>
      <c r="O47" s="1" t="s">
        <v>62</v>
      </c>
      <c r="P47" s="1" t="s">
        <v>59</v>
      </c>
      <c r="Q47" s="1" t="s">
        <v>63</v>
      </c>
      <c r="R47" s="1" t="s">
        <v>62</v>
      </c>
      <c r="S47" s="1" t="s">
        <v>59</v>
      </c>
      <c r="T47" s="1" t="s">
        <v>63</v>
      </c>
      <c r="U47" s="1" t="s">
        <v>64</v>
      </c>
      <c r="V47" s="1" t="s">
        <v>66</v>
      </c>
      <c r="W47" s="1" t="s">
        <v>66</v>
      </c>
      <c r="X47" s="1" t="s">
        <v>59</v>
      </c>
      <c r="Y47" s="1" t="s">
        <v>59</v>
      </c>
      <c r="Z47" s="1" t="s">
        <v>59</v>
      </c>
      <c r="AA47" s="1" t="s">
        <v>59</v>
      </c>
      <c r="AB47" s="1" t="s">
        <v>59</v>
      </c>
      <c r="AC47" s="1" t="s">
        <v>59</v>
      </c>
      <c r="AD47" s="1" t="s">
        <v>59</v>
      </c>
      <c r="AE47" s="1" t="s">
        <v>59</v>
      </c>
      <c r="AF47" s="1" t="s">
        <v>59</v>
      </c>
      <c r="AG47" s="1" t="s">
        <v>59</v>
      </c>
      <c r="AH47" s="1" t="s">
        <v>59</v>
      </c>
      <c r="AI47" s="1" t="s">
        <v>59</v>
      </c>
      <c r="AJ47" s="1" t="s">
        <v>59</v>
      </c>
      <c r="AK47" s="1" t="s">
        <v>59</v>
      </c>
      <c r="AL47" s="1" t="s">
        <v>59</v>
      </c>
      <c r="AM47" s="1" t="s">
        <v>59</v>
      </c>
      <c r="AN47" s="1" t="s">
        <v>59</v>
      </c>
      <c r="AO47" s="1" t="s">
        <v>59</v>
      </c>
      <c r="AP47" s="1" t="s">
        <v>59</v>
      </c>
      <c r="AQ47" s="1" t="s">
        <v>59</v>
      </c>
      <c r="AR47">
        <v>36.735230000000001</v>
      </c>
      <c r="AS47">
        <v>0</v>
      </c>
      <c r="AT47">
        <v>0</v>
      </c>
      <c r="AU47">
        <v>50.832439999999998</v>
      </c>
      <c r="AV47">
        <v>2.1384E-2</v>
      </c>
      <c r="AW47">
        <v>0.87219999999999998</v>
      </c>
      <c r="AX47">
        <v>131</v>
      </c>
      <c r="AY47">
        <v>2799</v>
      </c>
      <c r="AZ47">
        <v>2668</v>
      </c>
      <c r="BA47">
        <v>9.5971000000000001E-2</v>
      </c>
      <c r="BB47">
        <v>0.98148999999999997</v>
      </c>
      <c r="BC47">
        <v>0.77493000000000001</v>
      </c>
      <c r="BD47">
        <v>0.99417999999999995</v>
      </c>
      <c r="BE47">
        <v>0.73529</v>
      </c>
    </row>
    <row r="48" spans="1:57" x14ac:dyDescent="0.25">
      <c r="A48" s="1" t="s">
        <v>57</v>
      </c>
      <c r="B48" s="1" t="s">
        <v>58</v>
      </c>
      <c r="C48">
        <v>412</v>
      </c>
      <c r="D48">
        <v>12</v>
      </c>
      <c r="E48">
        <v>1200000</v>
      </c>
      <c r="F48" s="1" t="s">
        <v>94</v>
      </c>
      <c r="G48">
        <v>240000</v>
      </c>
      <c r="H48">
        <v>0</v>
      </c>
      <c r="I48" s="1" t="s">
        <v>94</v>
      </c>
      <c r="J48">
        <v>240000</v>
      </c>
      <c r="K48">
        <v>0</v>
      </c>
      <c r="L48" s="1" t="s">
        <v>61</v>
      </c>
      <c r="M48">
        <v>0</v>
      </c>
      <c r="N48" s="1" t="s">
        <v>61</v>
      </c>
      <c r="O48" s="1" t="s">
        <v>62</v>
      </c>
      <c r="P48" s="1" t="s">
        <v>59</v>
      </c>
      <c r="Q48" s="1" t="s">
        <v>63</v>
      </c>
      <c r="R48" s="1" t="s">
        <v>62</v>
      </c>
      <c r="S48" s="1" t="s">
        <v>59</v>
      </c>
      <c r="T48" s="1" t="s">
        <v>63</v>
      </c>
      <c r="U48" s="1" t="s">
        <v>64</v>
      </c>
      <c r="V48" s="1" t="s">
        <v>65</v>
      </c>
      <c r="W48" s="1" t="s">
        <v>65</v>
      </c>
      <c r="X48" s="1" t="s">
        <v>59</v>
      </c>
      <c r="Y48" s="1" t="s">
        <v>59</v>
      </c>
      <c r="Z48" s="1" t="s">
        <v>59</v>
      </c>
      <c r="AA48" s="1" t="s">
        <v>59</v>
      </c>
      <c r="AB48" s="1" t="s">
        <v>59</v>
      </c>
      <c r="AC48" s="1" t="s">
        <v>59</v>
      </c>
      <c r="AD48" s="1" t="s">
        <v>59</v>
      </c>
      <c r="AE48" s="1" t="s">
        <v>59</v>
      </c>
      <c r="AF48" s="1" t="s">
        <v>59</v>
      </c>
      <c r="AG48" s="1" t="s">
        <v>59</v>
      </c>
      <c r="AH48" s="1" t="s">
        <v>59</v>
      </c>
      <c r="AI48" s="1" t="s">
        <v>59</v>
      </c>
      <c r="AJ48" s="1" t="s">
        <v>59</v>
      </c>
      <c r="AK48" s="1" t="s">
        <v>59</v>
      </c>
      <c r="AL48" s="1" t="s">
        <v>59</v>
      </c>
      <c r="AM48" s="1" t="s">
        <v>59</v>
      </c>
      <c r="AN48" s="1" t="s">
        <v>59</v>
      </c>
      <c r="AO48" s="1" t="s">
        <v>59</v>
      </c>
      <c r="AP48" s="1" t="s">
        <v>59</v>
      </c>
      <c r="AQ48" s="1" t="s">
        <v>59</v>
      </c>
      <c r="AR48">
        <v>27.018709999999999</v>
      </c>
      <c r="AS48">
        <v>0</v>
      </c>
      <c r="AT48">
        <v>0</v>
      </c>
      <c r="AU48">
        <v>20.89067</v>
      </c>
      <c r="AV48">
        <v>0.30986999999999998</v>
      </c>
      <c r="AW48">
        <v>0.16008</v>
      </c>
      <c r="AX48">
        <v>195</v>
      </c>
      <c r="AY48">
        <v>1624</v>
      </c>
      <c r="AZ48">
        <v>1429</v>
      </c>
      <c r="BA48">
        <v>0.77688999999999997</v>
      </c>
      <c r="BB48">
        <v>0.89525999999999994</v>
      </c>
      <c r="BC48">
        <v>0.53998999999999997</v>
      </c>
      <c r="BD48">
        <v>0.53664000000000001</v>
      </c>
      <c r="BE48">
        <v>0.88122999999999996</v>
      </c>
    </row>
    <row r="49" spans="1:57" x14ac:dyDescent="0.25">
      <c r="A49" s="1" t="s">
        <v>57</v>
      </c>
      <c r="B49" s="1" t="s">
        <v>58</v>
      </c>
      <c r="C49">
        <v>412</v>
      </c>
      <c r="D49">
        <v>12</v>
      </c>
      <c r="E49">
        <v>1200000</v>
      </c>
      <c r="F49" s="1" t="s">
        <v>94</v>
      </c>
      <c r="G49">
        <v>240000</v>
      </c>
      <c r="H49">
        <v>0</v>
      </c>
      <c r="I49" s="1" t="s">
        <v>94</v>
      </c>
      <c r="J49">
        <v>240000</v>
      </c>
      <c r="K49">
        <v>0</v>
      </c>
      <c r="L49" s="1" t="s">
        <v>61</v>
      </c>
      <c r="M49">
        <v>0</v>
      </c>
      <c r="N49" s="1" t="s">
        <v>61</v>
      </c>
      <c r="O49" s="1" t="s">
        <v>62</v>
      </c>
      <c r="P49" s="1" t="s">
        <v>59</v>
      </c>
      <c r="Q49" s="1" t="s">
        <v>63</v>
      </c>
      <c r="R49" s="1" t="s">
        <v>62</v>
      </c>
      <c r="S49" s="1" t="s">
        <v>59</v>
      </c>
      <c r="T49" s="1" t="s">
        <v>63</v>
      </c>
      <c r="U49" s="1" t="s">
        <v>64</v>
      </c>
      <c r="V49" s="1" t="s">
        <v>66</v>
      </c>
      <c r="W49" s="1" t="s">
        <v>66</v>
      </c>
      <c r="X49" s="1" t="s">
        <v>59</v>
      </c>
      <c r="Y49" s="1" t="s">
        <v>59</v>
      </c>
      <c r="Z49" s="1" t="s">
        <v>59</v>
      </c>
      <c r="AA49" s="1" t="s">
        <v>59</v>
      </c>
      <c r="AB49" s="1" t="s">
        <v>59</v>
      </c>
      <c r="AC49" s="1" t="s">
        <v>59</v>
      </c>
      <c r="AD49" s="1" t="s">
        <v>59</v>
      </c>
      <c r="AE49" s="1" t="s">
        <v>59</v>
      </c>
      <c r="AF49" s="1" t="s">
        <v>59</v>
      </c>
      <c r="AG49" s="1" t="s">
        <v>59</v>
      </c>
      <c r="AH49" s="1" t="s">
        <v>59</v>
      </c>
      <c r="AI49" s="1" t="s">
        <v>59</v>
      </c>
      <c r="AJ49" s="1" t="s">
        <v>59</v>
      </c>
      <c r="AK49" s="1" t="s">
        <v>59</v>
      </c>
      <c r="AL49" s="1" t="s">
        <v>59</v>
      </c>
      <c r="AM49" s="1" t="s">
        <v>59</v>
      </c>
      <c r="AN49" s="1" t="s">
        <v>59</v>
      </c>
      <c r="AO49" s="1" t="s">
        <v>59</v>
      </c>
      <c r="AP49" s="1" t="s">
        <v>59</v>
      </c>
      <c r="AQ49" s="1" t="s">
        <v>59</v>
      </c>
      <c r="AR49">
        <v>18.93554</v>
      </c>
      <c r="AS49">
        <v>0</v>
      </c>
      <c r="AT49">
        <v>0</v>
      </c>
      <c r="AU49">
        <v>4.04305</v>
      </c>
      <c r="AV49">
        <v>0.18697</v>
      </c>
      <c r="AW49">
        <v>4.23102</v>
      </c>
      <c r="AX49">
        <v>217</v>
      </c>
      <c r="AY49">
        <v>1368</v>
      </c>
      <c r="AZ49">
        <v>1151</v>
      </c>
      <c r="BA49">
        <v>0.71616999999999997</v>
      </c>
      <c r="BB49">
        <v>0.96184999999999998</v>
      </c>
      <c r="BC49">
        <v>0.50992999999999999</v>
      </c>
      <c r="BD49">
        <v>0.91625999999999996</v>
      </c>
      <c r="BE49">
        <v>0.89583999999999997</v>
      </c>
    </row>
    <row r="50" spans="1:57" s="3" customFormat="1" x14ac:dyDescent="0.25">
      <c r="A50" s="2" t="s">
        <v>57</v>
      </c>
      <c r="B50" s="2" t="s">
        <v>58</v>
      </c>
      <c r="C50" s="3">
        <v>943</v>
      </c>
      <c r="D50" s="3">
        <v>12</v>
      </c>
      <c r="E50" s="3">
        <v>1200000</v>
      </c>
      <c r="F50" s="2" t="s">
        <v>95</v>
      </c>
      <c r="G50" s="3">
        <v>240000</v>
      </c>
      <c r="H50" s="3">
        <v>0</v>
      </c>
      <c r="I50" s="2" t="s">
        <v>95</v>
      </c>
      <c r="J50" s="3">
        <v>240000</v>
      </c>
      <c r="K50" s="3">
        <v>0</v>
      </c>
      <c r="L50" s="2" t="s">
        <v>61</v>
      </c>
      <c r="M50" s="3">
        <v>0</v>
      </c>
      <c r="N50" s="2" t="s">
        <v>61</v>
      </c>
      <c r="O50" s="2" t="s">
        <v>62</v>
      </c>
      <c r="P50" s="2" t="s">
        <v>59</v>
      </c>
      <c r="Q50" s="2" t="s">
        <v>63</v>
      </c>
      <c r="R50" s="2" t="s">
        <v>62</v>
      </c>
      <c r="S50" s="2" t="s">
        <v>59</v>
      </c>
      <c r="T50" s="2" t="s">
        <v>63</v>
      </c>
      <c r="U50" s="2" t="s">
        <v>64</v>
      </c>
      <c r="V50" s="2" t="s">
        <v>65</v>
      </c>
      <c r="W50" s="2" t="s">
        <v>65</v>
      </c>
      <c r="X50" s="2" t="s">
        <v>59</v>
      </c>
      <c r="Y50" s="2" t="s">
        <v>59</v>
      </c>
      <c r="Z50" s="2" t="s">
        <v>59</v>
      </c>
      <c r="AA50" s="2" t="s">
        <v>59</v>
      </c>
      <c r="AB50" s="2" t="s">
        <v>59</v>
      </c>
      <c r="AC50" s="2" t="s">
        <v>59</v>
      </c>
      <c r="AD50" s="2" t="s">
        <v>59</v>
      </c>
      <c r="AE50" s="2" t="s">
        <v>59</v>
      </c>
      <c r="AF50" s="2" t="s">
        <v>59</v>
      </c>
      <c r="AG50" s="2" t="s">
        <v>59</v>
      </c>
      <c r="AH50" s="2" t="s">
        <v>59</v>
      </c>
      <c r="AI50" s="2" t="s">
        <v>59</v>
      </c>
      <c r="AJ50" s="2" t="s">
        <v>59</v>
      </c>
      <c r="AK50" s="2" t="s">
        <v>59</v>
      </c>
      <c r="AL50" s="2" t="s">
        <v>59</v>
      </c>
      <c r="AM50" s="2" t="s">
        <v>59</v>
      </c>
      <c r="AN50" s="2" t="s">
        <v>59</v>
      </c>
      <c r="AO50" s="2" t="s">
        <v>59</v>
      </c>
      <c r="AP50" s="2" t="s">
        <v>59</v>
      </c>
      <c r="AQ50" s="2" t="s">
        <v>59</v>
      </c>
      <c r="AR50" s="3">
        <v>11.76651</v>
      </c>
      <c r="AS50" s="3">
        <v>0</v>
      </c>
      <c r="AT50" s="3">
        <v>0</v>
      </c>
      <c r="AU50" s="3">
        <v>7.4212199999999999</v>
      </c>
      <c r="AV50" s="3">
        <v>0.41282000000000002</v>
      </c>
      <c r="AW50" s="3">
        <v>0.59053</v>
      </c>
      <c r="AX50" s="3">
        <v>152</v>
      </c>
      <c r="AY50" s="3">
        <v>621</v>
      </c>
      <c r="AZ50" s="3">
        <v>469</v>
      </c>
      <c r="BA50" s="3">
        <v>0.52961999999999998</v>
      </c>
      <c r="BB50" s="3">
        <v>0.93384999999999996</v>
      </c>
      <c r="BC50" s="3">
        <v>0.97306999999999999</v>
      </c>
      <c r="BD50" s="3">
        <v>0.79767999999999994</v>
      </c>
      <c r="BE50" s="3">
        <v>0.95040999999999998</v>
      </c>
    </row>
    <row r="51" spans="1:57" s="3" customFormat="1" x14ac:dyDescent="0.25">
      <c r="A51" s="2" t="s">
        <v>57</v>
      </c>
      <c r="B51" s="2" t="s">
        <v>58</v>
      </c>
      <c r="C51" s="3">
        <v>943</v>
      </c>
      <c r="D51" s="3">
        <v>12</v>
      </c>
      <c r="E51" s="3">
        <v>1200000</v>
      </c>
      <c r="F51" s="2" t="s">
        <v>95</v>
      </c>
      <c r="G51" s="3">
        <v>240000</v>
      </c>
      <c r="H51" s="3">
        <v>0</v>
      </c>
      <c r="I51" s="2" t="s">
        <v>95</v>
      </c>
      <c r="J51" s="3">
        <v>240000</v>
      </c>
      <c r="K51" s="3">
        <v>0</v>
      </c>
      <c r="L51" s="2" t="s">
        <v>61</v>
      </c>
      <c r="M51" s="3">
        <v>0</v>
      </c>
      <c r="N51" s="2" t="s">
        <v>61</v>
      </c>
      <c r="O51" s="2" t="s">
        <v>62</v>
      </c>
      <c r="P51" s="2" t="s">
        <v>59</v>
      </c>
      <c r="Q51" s="2" t="s">
        <v>63</v>
      </c>
      <c r="R51" s="2" t="s">
        <v>62</v>
      </c>
      <c r="S51" s="2" t="s">
        <v>59</v>
      </c>
      <c r="T51" s="2" t="s">
        <v>63</v>
      </c>
      <c r="U51" s="2" t="s">
        <v>64</v>
      </c>
      <c r="V51" s="2" t="s">
        <v>66</v>
      </c>
      <c r="W51" s="2" t="s">
        <v>66</v>
      </c>
      <c r="X51" s="2" t="s">
        <v>59</v>
      </c>
      <c r="Y51" s="2" t="s">
        <v>59</v>
      </c>
      <c r="Z51" s="2" t="s">
        <v>59</v>
      </c>
      <c r="AA51" s="2" t="s">
        <v>59</v>
      </c>
      <c r="AB51" s="2" t="s">
        <v>59</v>
      </c>
      <c r="AC51" s="2" t="s">
        <v>59</v>
      </c>
      <c r="AD51" s="2" t="s">
        <v>59</v>
      </c>
      <c r="AE51" s="2" t="s">
        <v>59</v>
      </c>
      <c r="AF51" s="2" t="s">
        <v>59</v>
      </c>
      <c r="AG51" s="2" t="s">
        <v>59</v>
      </c>
      <c r="AH51" s="2" t="s">
        <v>59</v>
      </c>
      <c r="AI51" s="2" t="s">
        <v>59</v>
      </c>
      <c r="AJ51" s="2" t="s">
        <v>59</v>
      </c>
      <c r="AK51" s="2" t="s">
        <v>59</v>
      </c>
      <c r="AL51" s="2" t="s">
        <v>59</v>
      </c>
      <c r="AM51" s="2" t="s">
        <v>59</v>
      </c>
      <c r="AN51" s="2" t="s">
        <v>59</v>
      </c>
      <c r="AO51" s="2" t="s">
        <v>59</v>
      </c>
      <c r="AP51" s="2" t="s">
        <v>59</v>
      </c>
      <c r="AQ51" s="2" t="s">
        <v>59</v>
      </c>
      <c r="AR51" s="3">
        <v>7.2912100000000004</v>
      </c>
      <c r="AS51" s="3">
        <v>0</v>
      </c>
      <c r="AT51" s="3">
        <v>0</v>
      </c>
      <c r="AU51" s="3">
        <v>55.901919999999997</v>
      </c>
      <c r="AV51" s="3">
        <v>2.2952E-2</v>
      </c>
      <c r="AW51" s="3">
        <v>1.5432600000000001</v>
      </c>
      <c r="AX51" s="3">
        <v>791</v>
      </c>
      <c r="AY51" s="3">
        <v>1531</v>
      </c>
      <c r="AZ51" s="3">
        <v>740</v>
      </c>
      <c r="BA51" s="3">
        <v>0.86636999999999997</v>
      </c>
      <c r="BB51" s="3">
        <v>0.9899</v>
      </c>
      <c r="BC51" s="3">
        <v>0.76780000000000004</v>
      </c>
      <c r="BD51" s="3">
        <v>0.61421000000000003</v>
      </c>
      <c r="BE51" s="3">
        <v>0.96345000000000003</v>
      </c>
    </row>
    <row r="52" spans="1:57" x14ac:dyDescent="0.25">
      <c r="A52" s="1" t="s">
        <v>57</v>
      </c>
      <c r="B52" s="1" t="s">
        <v>58</v>
      </c>
      <c r="C52">
        <v>13</v>
      </c>
      <c r="D52">
        <v>12</v>
      </c>
      <c r="E52">
        <v>1200000</v>
      </c>
      <c r="F52" s="1" t="s">
        <v>96</v>
      </c>
      <c r="G52">
        <v>240000</v>
      </c>
      <c r="H52">
        <v>0</v>
      </c>
      <c r="I52" s="1" t="s">
        <v>96</v>
      </c>
      <c r="J52">
        <v>240000</v>
      </c>
      <c r="K52">
        <v>0</v>
      </c>
      <c r="L52" s="1" t="s">
        <v>61</v>
      </c>
      <c r="M52">
        <v>0</v>
      </c>
      <c r="N52" s="1" t="s">
        <v>61</v>
      </c>
      <c r="O52" s="1" t="s">
        <v>62</v>
      </c>
      <c r="P52" s="1" t="s">
        <v>59</v>
      </c>
      <c r="Q52" s="1" t="s">
        <v>63</v>
      </c>
      <c r="R52" s="1" t="s">
        <v>62</v>
      </c>
      <c r="S52" s="1" t="s">
        <v>59</v>
      </c>
      <c r="T52" s="1" t="s">
        <v>63</v>
      </c>
      <c r="U52" s="1" t="s">
        <v>64</v>
      </c>
      <c r="V52" s="1" t="s">
        <v>65</v>
      </c>
      <c r="W52" s="1" t="s">
        <v>65</v>
      </c>
      <c r="X52" s="1" t="s">
        <v>59</v>
      </c>
      <c r="Y52" s="1" t="s">
        <v>59</v>
      </c>
      <c r="Z52" s="1" t="s">
        <v>59</v>
      </c>
      <c r="AA52" s="1" t="s">
        <v>59</v>
      </c>
      <c r="AB52" s="1" t="s">
        <v>59</v>
      </c>
      <c r="AC52" s="1" t="s">
        <v>59</v>
      </c>
      <c r="AD52" s="1" t="s">
        <v>59</v>
      </c>
      <c r="AE52" s="1" t="s">
        <v>59</v>
      </c>
      <c r="AF52" s="1" t="s">
        <v>59</v>
      </c>
      <c r="AG52" s="1" t="s">
        <v>59</v>
      </c>
      <c r="AH52" s="1" t="s">
        <v>59</v>
      </c>
      <c r="AI52" s="1" t="s">
        <v>59</v>
      </c>
      <c r="AJ52" s="1" t="s">
        <v>59</v>
      </c>
      <c r="AK52" s="1" t="s">
        <v>59</v>
      </c>
      <c r="AL52" s="1" t="s">
        <v>59</v>
      </c>
      <c r="AM52" s="1" t="s">
        <v>59</v>
      </c>
      <c r="AN52" s="1" t="s">
        <v>59</v>
      </c>
      <c r="AO52" s="1" t="s">
        <v>59</v>
      </c>
      <c r="AP52" s="1" t="s">
        <v>59</v>
      </c>
      <c r="AQ52" s="1" t="s">
        <v>59</v>
      </c>
      <c r="AR52">
        <v>16.36712</v>
      </c>
      <c r="AS52">
        <v>0</v>
      </c>
      <c r="AT52">
        <v>0</v>
      </c>
      <c r="AU52">
        <v>4.6839000000000004</v>
      </c>
      <c r="AV52">
        <v>0.11713</v>
      </c>
      <c r="AW52">
        <v>2.3636400000000002</v>
      </c>
      <c r="AX52">
        <v>12</v>
      </c>
      <c r="AY52">
        <v>432</v>
      </c>
      <c r="AZ52">
        <v>420</v>
      </c>
      <c r="BA52">
        <v>9.0909000000000004E-2</v>
      </c>
      <c r="BB52">
        <v>0.98612</v>
      </c>
      <c r="BC52">
        <v>0.82596000000000003</v>
      </c>
      <c r="BD52">
        <v>0.75961000000000001</v>
      </c>
      <c r="BE52">
        <v>0.79652999999999996</v>
      </c>
    </row>
    <row r="53" spans="1:57" x14ac:dyDescent="0.25">
      <c r="A53" s="1" t="s">
        <v>57</v>
      </c>
      <c r="B53" s="1" t="s">
        <v>58</v>
      </c>
      <c r="C53">
        <v>39</v>
      </c>
      <c r="D53">
        <v>12</v>
      </c>
      <c r="E53">
        <v>1200000</v>
      </c>
      <c r="F53" s="1" t="s">
        <v>97</v>
      </c>
      <c r="G53">
        <v>240000</v>
      </c>
      <c r="H53">
        <v>0</v>
      </c>
      <c r="I53" s="1" t="s">
        <v>97</v>
      </c>
      <c r="J53">
        <v>240000</v>
      </c>
      <c r="K53">
        <v>0</v>
      </c>
      <c r="L53" s="1" t="s">
        <v>61</v>
      </c>
      <c r="M53">
        <v>0</v>
      </c>
      <c r="N53" s="1" t="s">
        <v>61</v>
      </c>
      <c r="O53" s="1" t="s">
        <v>62</v>
      </c>
      <c r="P53" s="1" t="s">
        <v>59</v>
      </c>
      <c r="Q53" s="1" t="s">
        <v>63</v>
      </c>
      <c r="R53" s="1" t="s">
        <v>62</v>
      </c>
      <c r="S53" s="1" t="s">
        <v>59</v>
      </c>
      <c r="T53" s="1" t="s">
        <v>63</v>
      </c>
      <c r="U53" s="1" t="s">
        <v>64</v>
      </c>
      <c r="V53" s="1" t="s">
        <v>65</v>
      </c>
      <c r="W53" s="1" t="s">
        <v>65</v>
      </c>
      <c r="X53" s="1" t="s">
        <v>59</v>
      </c>
      <c r="Y53" s="1" t="s">
        <v>59</v>
      </c>
      <c r="Z53" s="1" t="s">
        <v>59</v>
      </c>
      <c r="AA53" s="1" t="s">
        <v>59</v>
      </c>
      <c r="AB53" s="1" t="s">
        <v>59</v>
      </c>
      <c r="AC53" s="1" t="s">
        <v>59</v>
      </c>
      <c r="AD53" s="1" t="s">
        <v>59</v>
      </c>
      <c r="AE53" s="1" t="s">
        <v>59</v>
      </c>
      <c r="AF53" s="1" t="s">
        <v>59</v>
      </c>
      <c r="AG53" s="1" t="s">
        <v>59</v>
      </c>
      <c r="AH53" s="1" t="s">
        <v>59</v>
      </c>
      <c r="AI53" s="1" t="s">
        <v>59</v>
      </c>
      <c r="AJ53" s="1" t="s">
        <v>59</v>
      </c>
      <c r="AK53" s="1" t="s">
        <v>59</v>
      </c>
      <c r="AL53" s="1" t="s">
        <v>59</v>
      </c>
      <c r="AM53" s="1" t="s">
        <v>59</v>
      </c>
      <c r="AN53" s="1" t="s">
        <v>59</v>
      </c>
      <c r="AO53" s="1" t="s">
        <v>59</v>
      </c>
      <c r="AP53" s="1" t="s">
        <v>59</v>
      </c>
      <c r="AQ53" s="1" t="s">
        <v>59</v>
      </c>
      <c r="AR53">
        <v>19.070989999999998</v>
      </c>
      <c r="AS53">
        <v>0</v>
      </c>
      <c r="AT53">
        <v>0</v>
      </c>
      <c r="AU53">
        <v>31.274190000000001</v>
      </c>
      <c r="AV53">
        <v>0.16299</v>
      </c>
      <c r="AW53">
        <v>1.7325600000000001</v>
      </c>
      <c r="AX53">
        <v>39</v>
      </c>
      <c r="AY53">
        <v>431</v>
      </c>
      <c r="AZ53">
        <v>392</v>
      </c>
      <c r="BA53">
        <v>0.22674</v>
      </c>
      <c r="BB53">
        <v>0.98631000000000002</v>
      </c>
      <c r="BC53">
        <v>0.60563</v>
      </c>
      <c r="BD53">
        <v>0.92652999999999996</v>
      </c>
      <c r="BE53">
        <v>0.90917000000000003</v>
      </c>
    </row>
    <row r="55" spans="1:57" x14ac:dyDescent="0.25">
      <c r="AU55">
        <f>AVERAGE(job_summary_00Z_120_GM_vs_ANALYSIS_precipitation_amount_super_pc[ANGLE_DIFF])</f>
        <v>26.581116000000005</v>
      </c>
    </row>
    <row r="57" spans="1:57" x14ac:dyDescent="0.25">
      <c r="AZ57">
        <f>469+(2*152)</f>
        <v>773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09B0-7815-4AF9-B9F3-30F3D9AAB2DE}">
  <dimension ref="A1:L15"/>
  <sheetViews>
    <sheetView workbookViewId="0">
      <selection activeCell="A15" sqref="A15"/>
    </sheetView>
  </sheetViews>
  <sheetFormatPr defaultRowHeight="15" x14ac:dyDescent="0.25"/>
  <cols>
    <col min="1" max="1" width="27.85546875" bestFit="1" customWidth="1"/>
    <col min="2" max="9" width="11.42578125" bestFit="1" customWidth="1"/>
    <col min="10" max="12" width="12.42578125" bestFit="1" customWidth="1"/>
  </cols>
  <sheetData>
    <row r="1" spans="1:12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</row>
    <row r="2" spans="1:12" x14ac:dyDescent="0.25">
      <c r="A2" s="1" t="s">
        <v>110</v>
      </c>
      <c r="B2" s="1" t="s">
        <v>111</v>
      </c>
      <c r="C2" s="1" t="s">
        <v>112</v>
      </c>
      <c r="D2" s="1" t="s">
        <v>113</v>
      </c>
      <c r="E2" s="1" t="s">
        <v>114</v>
      </c>
      <c r="F2" s="1" t="s">
        <v>115</v>
      </c>
      <c r="G2" s="1" t="s">
        <v>116</v>
      </c>
      <c r="H2" s="1" t="s">
        <v>117</v>
      </c>
      <c r="I2" s="1" t="s">
        <v>118</v>
      </c>
      <c r="J2" s="1" t="s">
        <v>119</v>
      </c>
      <c r="K2" s="1" t="s">
        <v>120</v>
      </c>
      <c r="L2" s="1" t="s">
        <v>121</v>
      </c>
    </row>
    <row r="3" spans="1:12" x14ac:dyDescent="0.25">
      <c r="A3" s="1" t="s">
        <v>43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</row>
    <row r="4" spans="1:12" x14ac:dyDescent="0.25">
      <c r="A4" s="1" t="s">
        <v>46</v>
      </c>
      <c r="B4" s="1" t="s">
        <v>122</v>
      </c>
      <c r="C4" s="1" t="s">
        <v>133</v>
      </c>
      <c r="D4" s="1" t="s">
        <v>134</v>
      </c>
      <c r="E4" s="1" t="s">
        <v>135</v>
      </c>
      <c r="F4" s="1" t="s">
        <v>136</v>
      </c>
      <c r="G4" s="1" t="s">
        <v>137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</row>
    <row r="5" spans="1:12" x14ac:dyDescent="0.25">
      <c r="A5" s="1" t="s">
        <v>48</v>
      </c>
      <c r="B5" s="1" t="s">
        <v>122</v>
      </c>
      <c r="C5" s="1" t="s">
        <v>143</v>
      </c>
      <c r="D5" s="1" t="s">
        <v>144</v>
      </c>
      <c r="E5" s="1" t="s">
        <v>145</v>
      </c>
      <c r="F5" s="1" t="s">
        <v>146</v>
      </c>
      <c r="G5" s="1" t="s">
        <v>147</v>
      </c>
      <c r="H5" s="1" t="s">
        <v>148</v>
      </c>
      <c r="I5" s="1" t="s">
        <v>149</v>
      </c>
      <c r="J5" s="1" t="s">
        <v>150</v>
      </c>
      <c r="K5" s="1" t="s">
        <v>151</v>
      </c>
      <c r="L5" s="1" t="s">
        <v>152</v>
      </c>
    </row>
    <row r="6" spans="1:12" x14ac:dyDescent="0.25">
      <c r="A6" s="1" t="s">
        <v>49</v>
      </c>
      <c r="B6" s="1" t="s">
        <v>122</v>
      </c>
      <c r="C6" s="1" t="s">
        <v>153</v>
      </c>
      <c r="D6" s="1" t="s">
        <v>154</v>
      </c>
      <c r="E6" s="1" t="s">
        <v>155</v>
      </c>
      <c r="F6" s="1" t="s">
        <v>156</v>
      </c>
      <c r="G6" s="1" t="s">
        <v>157</v>
      </c>
      <c r="H6" s="1" t="s">
        <v>158</v>
      </c>
      <c r="I6" s="1" t="s">
        <v>159</v>
      </c>
      <c r="J6" s="1" t="s">
        <v>160</v>
      </c>
      <c r="K6" s="1" t="s">
        <v>161</v>
      </c>
      <c r="L6" s="1" t="s">
        <v>162</v>
      </c>
    </row>
    <row r="7" spans="1:12" x14ac:dyDescent="0.25">
      <c r="A7" s="1" t="s">
        <v>50</v>
      </c>
      <c r="B7" s="1" t="s">
        <v>122</v>
      </c>
      <c r="C7" s="1" t="s">
        <v>163</v>
      </c>
      <c r="D7" s="1" t="s">
        <v>164</v>
      </c>
      <c r="E7" s="1" t="s">
        <v>165</v>
      </c>
      <c r="F7" s="1" t="s">
        <v>166</v>
      </c>
      <c r="G7" s="1" t="s">
        <v>167</v>
      </c>
      <c r="H7" s="1" t="s">
        <v>168</v>
      </c>
      <c r="I7" s="1" t="s">
        <v>169</v>
      </c>
      <c r="J7" s="1" t="s">
        <v>170</v>
      </c>
      <c r="K7" s="1" t="s">
        <v>171</v>
      </c>
      <c r="L7" s="1" t="s">
        <v>172</v>
      </c>
    </row>
    <row r="8" spans="1:12" x14ac:dyDescent="0.25">
      <c r="A8" s="1" t="s">
        <v>52</v>
      </c>
      <c r="B8" s="1" t="s">
        <v>122</v>
      </c>
      <c r="C8" s="1" t="s">
        <v>173</v>
      </c>
      <c r="D8" s="1" t="s">
        <v>174</v>
      </c>
      <c r="E8" s="1" t="s">
        <v>175</v>
      </c>
      <c r="F8" s="1" t="s">
        <v>176</v>
      </c>
      <c r="G8" s="1" t="s">
        <v>177</v>
      </c>
      <c r="H8" s="1" t="s">
        <v>178</v>
      </c>
      <c r="I8" s="1" t="s">
        <v>179</v>
      </c>
      <c r="J8" s="1" t="s">
        <v>180</v>
      </c>
      <c r="K8" s="1" t="s">
        <v>181</v>
      </c>
      <c r="L8" s="1" t="s">
        <v>182</v>
      </c>
    </row>
    <row r="9" spans="1:12" x14ac:dyDescent="0.25">
      <c r="A9" s="1" t="s">
        <v>54</v>
      </c>
      <c r="B9" s="1" t="s">
        <v>122</v>
      </c>
      <c r="C9" s="1" t="s">
        <v>183</v>
      </c>
      <c r="D9" s="1" t="s">
        <v>184</v>
      </c>
      <c r="E9" s="1" t="s">
        <v>185</v>
      </c>
      <c r="F9" s="1" t="s">
        <v>186</v>
      </c>
      <c r="G9" s="1" t="s">
        <v>187</v>
      </c>
      <c r="H9" s="1" t="s">
        <v>188</v>
      </c>
      <c r="I9" s="1" t="s">
        <v>189</v>
      </c>
      <c r="J9" s="1" t="s">
        <v>190</v>
      </c>
      <c r="K9" s="1" t="s">
        <v>191</v>
      </c>
      <c r="L9" s="1" t="s">
        <v>192</v>
      </c>
    </row>
    <row r="10" spans="1:12" x14ac:dyDescent="0.25">
      <c r="A10" s="1" t="s">
        <v>55</v>
      </c>
      <c r="B10" s="1" t="s">
        <v>122</v>
      </c>
      <c r="C10" s="1" t="s">
        <v>193</v>
      </c>
      <c r="D10" s="1" t="s">
        <v>194</v>
      </c>
      <c r="E10" s="1" t="s">
        <v>195</v>
      </c>
      <c r="F10" s="1" t="s">
        <v>196</v>
      </c>
      <c r="G10" s="1" t="s">
        <v>197</v>
      </c>
      <c r="H10" s="1" t="s">
        <v>198</v>
      </c>
      <c r="I10" s="1" t="s">
        <v>199</v>
      </c>
      <c r="J10" s="1" t="s">
        <v>148</v>
      </c>
      <c r="K10" s="1" t="s">
        <v>200</v>
      </c>
      <c r="L10" s="1" t="s">
        <v>201</v>
      </c>
    </row>
    <row r="11" spans="1:12" x14ac:dyDescent="0.25">
      <c r="A11" s="1" t="s">
        <v>56</v>
      </c>
      <c r="B11" s="1" t="s">
        <v>122</v>
      </c>
      <c r="C11" s="1" t="s">
        <v>202</v>
      </c>
      <c r="D11" s="1" t="s">
        <v>203</v>
      </c>
      <c r="E11" s="1" t="s">
        <v>204</v>
      </c>
      <c r="F11" s="1" t="s">
        <v>205</v>
      </c>
      <c r="G11" s="1" t="s">
        <v>206</v>
      </c>
      <c r="H11" s="1" t="s">
        <v>207</v>
      </c>
      <c r="I11" s="1" t="s">
        <v>208</v>
      </c>
      <c r="J11" s="1" t="s">
        <v>209</v>
      </c>
      <c r="K11" s="1" t="s">
        <v>210</v>
      </c>
      <c r="L11" s="1" t="s">
        <v>211</v>
      </c>
    </row>
    <row r="14" spans="1:12" x14ac:dyDescent="0.25">
      <c r="A14" t="s">
        <v>215</v>
      </c>
    </row>
    <row r="15" spans="1:12" x14ac:dyDescent="0.25">
      <c r="A15" t="s">
        <v>235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704B-BDB2-49AC-9C2A-ADF7ABE6F42F}">
  <dimension ref="A1:AN6"/>
  <sheetViews>
    <sheetView workbookViewId="0">
      <selection activeCell="A3" sqref="A3:XFD3"/>
    </sheetView>
  </sheetViews>
  <sheetFormatPr defaultRowHeight="15" x14ac:dyDescent="0.25"/>
  <cols>
    <col min="1" max="1" width="7.5703125" customWidth="1"/>
    <col min="2" max="2" width="3.85546875" customWidth="1"/>
    <col min="3" max="3" width="4.42578125" customWidth="1"/>
    <col min="4" max="4" width="4.5703125" customWidth="1"/>
    <col min="5" max="5" width="9.42578125" customWidth="1"/>
    <col min="6" max="6" width="16" bestFit="1" customWidth="1"/>
    <col min="7" max="7" width="7" customWidth="1"/>
    <col min="8" max="8" width="4" customWidth="1"/>
    <col min="9" max="9" width="16" bestFit="1" customWidth="1"/>
    <col min="10" max="10" width="8" customWidth="1"/>
    <col min="11" max="11" width="12.5703125" hidden="1" customWidth="1"/>
    <col min="12" max="12" width="12.42578125" hidden="1" customWidth="1"/>
    <col min="13" max="13" width="11.7109375" hidden="1" customWidth="1"/>
    <col min="14" max="14" width="11.5703125" hidden="1" customWidth="1"/>
    <col min="15" max="15" width="26.42578125" hidden="1" customWidth="1"/>
    <col min="16" max="16" width="14.140625" hidden="1" customWidth="1"/>
    <col min="17" max="17" width="12" hidden="1" customWidth="1"/>
    <col min="18" max="18" width="26.42578125" hidden="1" customWidth="1"/>
    <col min="19" max="19" width="13.28515625" hidden="1" customWidth="1"/>
    <col min="20" max="20" width="11.140625" hidden="1" customWidth="1"/>
    <col min="21" max="21" width="10.28515625" hidden="1" customWidth="1"/>
    <col min="22" max="22" width="6.28515625" customWidth="1"/>
    <col min="23" max="23" width="11" customWidth="1"/>
    <col min="24" max="24" width="10.28515625" customWidth="1"/>
    <col min="25" max="25" width="11" customWidth="1"/>
    <col min="26" max="26" width="9.85546875" customWidth="1"/>
    <col min="27" max="27" width="10.28515625" customWidth="1"/>
    <col min="28" max="28" width="10.7109375" bestFit="1" customWidth="1"/>
    <col min="29" max="29" width="9.5703125" bestFit="1" customWidth="1"/>
    <col min="30" max="30" width="6.28515625" customWidth="1"/>
    <col min="31" max="31" width="10.42578125" customWidth="1"/>
    <col min="32" max="32" width="11.140625" customWidth="1"/>
    <col min="33" max="33" width="10.7109375" customWidth="1"/>
    <col min="34" max="34" width="9.140625" customWidth="1"/>
    <col min="35" max="35" width="9.28515625" customWidth="1"/>
    <col min="36" max="36" width="9.7109375" customWidth="1"/>
    <col min="37" max="38" width="9.140625" customWidth="1"/>
    <col min="39" max="39" width="8.7109375" customWidth="1"/>
    <col min="40" max="40" width="9.140625" customWidth="1"/>
  </cols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</row>
    <row r="2" spans="1:40" x14ac:dyDescent="0.25">
      <c r="A2" s="1" t="s">
        <v>57</v>
      </c>
      <c r="B2" s="1" t="s">
        <v>58</v>
      </c>
      <c r="C2">
        <v>416</v>
      </c>
      <c r="D2">
        <v>12</v>
      </c>
      <c r="E2">
        <v>1200000</v>
      </c>
      <c r="F2" s="1" t="s">
        <v>75</v>
      </c>
      <c r="G2">
        <v>240000</v>
      </c>
      <c r="H2">
        <v>0</v>
      </c>
      <c r="I2" s="1" t="s">
        <v>75</v>
      </c>
      <c r="J2">
        <v>240000</v>
      </c>
      <c r="K2">
        <v>0</v>
      </c>
      <c r="L2" s="1" t="s">
        <v>61</v>
      </c>
      <c r="M2">
        <v>0</v>
      </c>
      <c r="N2" s="1" t="s">
        <v>61</v>
      </c>
      <c r="O2" s="1" t="s">
        <v>62</v>
      </c>
      <c r="P2" s="1" t="s">
        <v>59</v>
      </c>
      <c r="Q2" s="1" t="s">
        <v>63</v>
      </c>
      <c r="R2" s="1" t="s">
        <v>62</v>
      </c>
      <c r="S2" s="1" t="s">
        <v>59</v>
      </c>
      <c r="T2" s="1" t="s">
        <v>63</v>
      </c>
      <c r="U2" s="1" t="s">
        <v>64</v>
      </c>
      <c r="V2" s="1" t="s">
        <v>212</v>
      </c>
      <c r="W2">
        <v>116.16667</v>
      </c>
      <c r="X2">
        <v>58.620370000000001</v>
      </c>
      <c r="Y2">
        <v>10.042529999999999</v>
      </c>
      <c r="Z2">
        <v>76.875</v>
      </c>
      <c r="AA2">
        <v>-84.417379999999994</v>
      </c>
      <c r="AB2">
        <v>16.31324</v>
      </c>
      <c r="AC2">
        <v>8.3511799999999994</v>
      </c>
      <c r="AD2">
        <v>80</v>
      </c>
      <c r="AE2">
        <v>146.80121</v>
      </c>
      <c r="AF2">
        <v>165.92660000000001</v>
      </c>
      <c r="AG2">
        <v>104.66482000000001</v>
      </c>
      <c r="AH2">
        <v>0.20791999999999999</v>
      </c>
      <c r="AI2">
        <v>9.1696799999999996</v>
      </c>
      <c r="AJ2">
        <v>14.3744</v>
      </c>
      <c r="AK2">
        <v>28.477689999999999</v>
      </c>
      <c r="AL2">
        <v>64.653139999999993</v>
      </c>
      <c r="AM2">
        <v>93.085189999999997</v>
      </c>
      <c r="AN2">
        <v>28.477689999999999</v>
      </c>
    </row>
    <row r="3" spans="1:40" s="12" customFormat="1" x14ac:dyDescent="0.25">
      <c r="A3" s="11" t="s">
        <v>57</v>
      </c>
      <c r="B3" s="11" t="s">
        <v>58</v>
      </c>
      <c r="C3" s="12">
        <v>560</v>
      </c>
      <c r="D3" s="12">
        <v>12</v>
      </c>
      <c r="E3" s="12">
        <v>1200000</v>
      </c>
      <c r="F3" s="11" t="s">
        <v>92</v>
      </c>
      <c r="G3" s="12">
        <v>240000</v>
      </c>
      <c r="H3" s="12">
        <v>0</v>
      </c>
      <c r="I3" s="11" t="s">
        <v>92</v>
      </c>
      <c r="J3" s="12">
        <v>240000</v>
      </c>
      <c r="K3" s="12">
        <v>0</v>
      </c>
      <c r="L3" s="11" t="s">
        <v>61</v>
      </c>
      <c r="M3" s="12">
        <v>0</v>
      </c>
      <c r="N3" s="11" t="s">
        <v>61</v>
      </c>
      <c r="O3" s="11" t="s">
        <v>62</v>
      </c>
      <c r="P3" s="11" t="s">
        <v>59</v>
      </c>
      <c r="Q3" s="11" t="s">
        <v>63</v>
      </c>
      <c r="R3" s="11" t="s">
        <v>62</v>
      </c>
      <c r="S3" s="11" t="s">
        <v>59</v>
      </c>
      <c r="T3" s="11" t="s">
        <v>63</v>
      </c>
      <c r="U3" s="11" t="s">
        <v>64</v>
      </c>
      <c r="V3" s="11" t="s">
        <v>212</v>
      </c>
      <c r="W3" s="12">
        <v>106.57317</v>
      </c>
      <c r="X3" s="12">
        <v>87.082660000000004</v>
      </c>
      <c r="Y3" s="12">
        <v>12.71087</v>
      </c>
      <c r="Z3" s="12">
        <v>75.525909999999996</v>
      </c>
      <c r="AA3" s="12">
        <v>-72.411389999999997</v>
      </c>
      <c r="AB3" s="12">
        <v>89.836259999999996</v>
      </c>
      <c r="AC3" s="12">
        <v>10.71931</v>
      </c>
      <c r="AD3" s="12">
        <v>616</v>
      </c>
      <c r="AE3" s="12">
        <v>158.80948000000001</v>
      </c>
      <c r="AF3" s="12">
        <v>145.61688000000001</v>
      </c>
      <c r="AG3" s="12">
        <v>151.53613000000001</v>
      </c>
      <c r="AH3" s="12">
        <v>0.25379000000000002</v>
      </c>
      <c r="AI3" s="12">
        <v>9.3084600000000002</v>
      </c>
      <c r="AJ3" s="12">
        <v>15.235189999999999</v>
      </c>
      <c r="AK3" s="12">
        <v>29.402619999999999</v>
      </c>
      <c r="AL3" s="12">
        <v>66.810599999999994</v>
      </c>
      <c r="AM3" s="12">
        <v>97.943280000000001</v>
      </c>
      <c r="AN3" s="12">
        <v>29.402619999999999</v>
      </c>
    </row>
    <row r="4" spans="1:40" x14ac:dyDescent="0.25">
      <c r="A4" s="1" t="s">
        <v>57</v>
      </c>
      <c r="B4" s="1" t="s">
        <v>58</v>
      </c>
      <c r="C4">
        <v>368</v>
      </c>
      <c r="D4">
        <v>12</v>
      </c>
      <c r="E4">
        <v>1200000</v>
      </c>
      <c r="F4" s="1" t="s">
        <v>93</v>
      </c>
      <c r="G4">
        <v>240000</v>
      </c>
      <c r="H4">
        <v>0</v>
      </c>
      <c r="I4" s="1" t="s">
        <v>93</v>
      </c>
      <c r="J4">
        <v>240000</v>
      </c>
      <c r="K4">
        <v>0</v>
      </c>
      <c r="L4" s="1" t="s">
        <v>61</v>
      </c>
      <c r="M4">
        <v>0</v>
      </c>
      <c r="N4" s="1" t="s">
        <v>61</v>
      </c>
      <c r="O4" s="1" t="s">
        <v>62</v>
      </c>
      <c r="P4" s="1" t="s">
        <v>59</v>
      </c>
      <c r="Q4" s="1" t="s">
        <v>63</v>
      </c>
      <c r="R4" s="1" t="s">
        <v>62</v>
      </c>
      <c r="S4" s="1" t="s">
        <v>59</v>
      </c>
      <c r="T4" s="1" t="s">
        <v>63</v>
      </c>
      <c r="U4" s="1" t="s">
        <v>64</v>
      </c>
      <c r="V4" s="1" t="s">
        <v>212</v>
      </c>
      <c r="W4">
        <v>112.55673</v>
      </c>
      <c r="X4">
        <v>65.744060000000005</v>
      </c>
      <c r="Y4">
        <v>10.710380000000001</v>
      </c>
      <c r="Z4">
        <v>76.367350000000002</v>
      </c>
      <c r="AA4">
        <v>-74.403549999999996</v>
      </c>
      <c r="AB4">
        <v>52.886180000000003</v>
      </c>
      <c r="AC4">
        <v>10.795909999999999</v>
      </c>
      <c r="AD4">
        <v>300</v>
      </c>
      <c r="AE4">
        <v>147.75935999999999</v>
      </c>
      <c r="AF4">
        <v>161.33743000000001</v>
      </c>
      <c r="AG4">
        <v>113.13678</v>
      </c>
      <c r="AH4">
        <v>0.31114000000000003</v>
      </c>
      <c r="AI4">
        <v>8.4362100000000009</v>
      </c>
      <c r="AJ4">
        <v>15.40747</v>
      </c>
      <c r="AK4">
        <v>27.88982</v>
      </c>
      <c r="AL4">
        <v>66.243139999999997</v>
      </c>
      <c r="AM4">
        <v>103.64152</v>
      </c>
      <c r="AN4">
        <v>27.88982</v>
      </c>
    </row>
    <row r="5" spans="1:40" x14ac:dyDescent="0.25">
      <c r="A5" s="1" t="s">
        <v>57</v>
      </c>
      <c r="B5" s="1" t="s">
        <v>58</v>
      </c>
      <c r="C5">
        <v>412</v>
      </c>
      <c r="D5">
        <v>12</v>
      </c>
      <c r="E5">
        <v>1200000</v>
      </c>
      <c r="F5" s="1" t="s">
        <v>94</v>
      </c>
      <c r="G5">
        <v>240000</v>
      </c>
      <c r="H5">
        <v>0</v>
      </c>
      <c r="I5" s="1" t="s">
        <v>94</v>
      </c>
      <c r="J5">
        <v>240000</v>
      </c>
      <c r="K5">
        <v>0</v>
      </c>
      <c r="L5" s="1" t="s">
        <v>61</v>
      </c>
      <c r="M5">
        <v>0</v>
      </c>
      <c r="N5" s="1" t="s">
        <v>61</v>
      </c>
      <c r="O5" s="1" t="s">
        <v>62</v>
      </c>
      <c r="P5" s="1" t="s">
        <v>59</v>
      </c>
      <c r="Q5" s="1" t="s">
        <v>63</v>
      </c>
      <c r="R5" s="1" t="s">
        <v>62</v>
      </c>
      <c r="S5" s="1" t="s">
        <v>59</v>
      </c>
      <c r="T5" s="1" t="s">
        <v>63</v>
      </c>
      <c r="U5" s="1" t="s">
        <v>64</v>
      </c>
      <c r="V5" s="1" t="s">
        <v>212</v>
      </c>
      <c r="W5">
        <v>109.12577</v>
      </c>
      <c r="X5">
        <v>77.616560000000007</v>
      </c>
      <c r="Y5">
        <v>11.82343</v>
      </c>
      <c r="Z5">
        <v>75.884870000000006</v>
      </c>
      <c r="AA5">
        <v>-71.968379999999996</v>
      </c>
      <c r="AB5">
        <v>49.644300000000001</v>
      </c>
      <c r="AC5">
        <v>9.4219200000000001</v>
      </c>
      <c r="AD5">
        <v>251</v>
      </c>
      <c r="AE5">
        <v>151.84690000000001</v>
      </c>
      <c r="AF5">
        <v>153.71912</v>
      </c>
      <c r="AG5">
        <v>131.77936</v>
      </c>
      <c r="AH5">
        <v>0.37640000000000001</v>
      </c>
      <c r="AI5">
        <v>8.9193899999999999</v>
      </c>
      <c r="AJ5">
        <v>15.277229999999999</v>
      </c>
      <c r="AK5">
        <v>25.498270000000002</v>
      </c>
      <c r="AL5">
        <v>55.860010000000003</v>
      </c>
      <c r="AM5">
        <v>82.864040000000003</v>
      </c>
      <c r="AN5">
        <v>25.498270000000002</v>
      </c>
    </row>
    <row r="6" spans="1:40" s="3" customFormat="1" x14ac:dyDescent="0.25">
      <c r="A6" s="2" t="s">
        <v>57</v>
      </c>
      <c r="B6" s="2" t="s">
        <v>58</v>
      </c>
      <c r="C6" s="3">
        <v>943</v>
      </c>
      <c r="D6" s="3">
        <v>12</v>
      </c>
      <c r="E6" s="3">
        <v>1200000</v>
      </c>
      <c r="F6" s="2" t="s">
        <v>95</v>
      </c>
      <c r="G6" s="3">
        <v>240000</v>
      </c>
      <c r="H6" s="3">
        <v>0</v>
      </c>
      <c r="I6" s="2" t="s">
        <v>95</v>
      </c>
      <c r="J6" s="3">
        <v>240000</v>
      </c>
      <c r="K6" s="3">
        <v>0</v>
      </c>
      <c r="L6" s="2" t="s">
        <v>61</v>
      </c>
      <c r="M6" s="3">
        <v>0</v>
      </c>
      <c r="N6" s="2" t="s">
        <v>61</v>
      </c>
      <c r="O6" s="2" t="s">
        <v>62</v>
      </c>
      <c r="P6" s="2" t="s">
        <v>59</v>
      </c>
      <c r="Q6" s="2" t="s">
        <v>63</v>
      </c>
      <c r="R6" s="2" t="s">
        <v>62</v>
      </c>
      <c r="S6" s="2" t="s">
        <v>59</v>
      </c>
      <c r="T6" s="2" t="s">
        <v>63</v>
      </c>
      <c r="U6" s="2" t="s">
        <v>64</v>
      </c>
      <c r="V6" s="5" t="s">
        <v>212</v>
      </c>
      <c r="W6" s="3">
        <v>109.58678</v>
      </c>
      <c r="X6" s="3">
        <v>77.628100000000003</v>
      </c>
      <c r="Y6" s="3">
        <v>11.82451</v>
      </c>
      <c r="Z6" s="3">
        <v>75.949700000000007</v>
      </c>
      <c r="AA6" s="3">
        <v>-72.862309999999994</v>
      </c>
      <c r="AB6" s="3">
        <v>52.128410000000002</v>
      </c>
      <c r="AC6" s="3">
        <v>9.6109899999999993</v>
      </c>
      <c r="AD6" s="4">
        <v>287</v>
      </c>
      <c r="AE6" s="3">
        <v>152.50192999999999</v>
      </c>
      <c r="AF6" s="3">
        <v>153.76437000000001</v>
      </c>
      <c r="AG6" s="3">
        <v>132.86814000000001</v>
      </c>
      <c r="AH6" s="3">
        <v>0.32390999999999998</v>
      </c>
      <c r="AI6" s="3">
        <v>9.2353400000000008</v>
      </c>
      <c r="AJ6" s="3">
        <v>15.09582</v>
      </c>
      <c r="AK6" s="3">
        <v>30.349820000000001</v>
      </c>
      <c r="AL6" s="3">
        <v>61.2742</v>
      </c>
      <c r="AM6" s="3">
        <v>84.263760000000005</v>
      </c>
      <c r="AN6" s="3">
        <v>30.349820000000001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9DC3-4AF2-4B35-952B-C50C78965EC0}">
  <dimension ref="A1:AM28"/>
  <sheetViews>
    <sheetView workbookViewId="0">
      <selection activeCell="C16" sqref="C16"/>
    </sheetView>
  </sheetViews>
  <sheetFormatPr defaultRowHeight="15" x14ac:dyDescent="0.25"/>
  <cols>
    <col min="1" max="1" width="7.42578125" customWidth="1"/>
    <col min="2" max="2" width="3.5703125" customWidth="1"/>
    <col min="3" max="3" width="6.140625" customWidth="1"/>
    <col min="4" max="4" width="4.28515625" customWidth="1"/>
    <col min="5" max="5" width="9.7109375" customWidth="1"/>
    <col min="6" max="6" width="16" bestFit="1" customWidth="1"/>
    <col min="7" max="7" width="7.7109375" customWidth="1"/>
    <col min="8" max="8" width="2.5703125" customWidth="1"/>
    <col min="9" max="9" width="16" bestFit="1" customWidth="1"/>
    <col min="10" max="10" width="8.28515625" customWidth="1"/>
    <col min="11" max="11" width="12.5703125" hidden="1" customWidth="1"/>
    <col min="12" max="12" width="12.42578125" hidden="1" customWidth="1"/>
    <col min="13" max="13" width="11.7109375" hidden="1" customWidth="1"/>
    <col min="14" max="14" width="11.5703125" hidden="1" customWidth="1"/>
    <col min="15" max="15" width="26.42578125" hidden="1" customWidth="1"/>
    <col min="16" max="16" width="14.140625" hidden="1" customWidth="1"/>
    <col min="17" max="17" width="12" hidden="1" customWidth="1"/>
    <col min="18" max="18" width="26.42578125" hidden="1" customWidth="1"/>
    <col min="19" max="19" width="13.28515625" hidden="1" customWidth="1"/>
    <col min="20" max="20" width="11.140625" hidden="1" customWidth="1"/>
    <col min="21" max="21" width="10.28515625" hidden="1" customWidth="1"/>
    <col min="22" max="22" width="6.5703125" customWidth="1"/>
    <col min="23" max="23" width="9.28515625" customWidth="1"/>
    <col min="24" max="24" width="9.5703125" customWidth="1"/>
    <col min="25" max="25" width="8.85546875" customWidth="1"/>
    <col min="26" max="26" width="8.7109375" customWidth="1"/>
    <col min="27" max="27" width="9.42578125" customWidth="1"/>
    <col min="28" max="28" width="10.7109375" bestFit="1" customWidth="1"/>
    <col min="29" max="29" width="9.5703125" bestFit="1" customWidth="1"/>
    <col min="30" max="30" width="6.140625" customWidth="1"/>
    <col min="31" max="32" width="9.42578125" customWidth="1"/>
    <col min="33" max="33" width="6.85546875" customWidth="1"/>
    <col min="34" max="34" width="7.140625" customWidth="1"/>
    <col min="35" max="35" width="7.85546875" customWidth="1"/>
    <col min="36" max="36" width="7.5703125" customWidth="1"/>
    <col min="37" max="37" width="10.5703125" customWidth="1"/>
    <col min="38" max="38" width="9.28515625" customWidth="1"/>
    <col min="39" max="39" width="7.28515625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5">
      <c r="A2" s="1" t="s">
        <v>57</v>
      </c>
      <c r="B2" s="1" t="s">
        <v>58</v>
      </c>
      <c r="C2">
        <v>505</v>
      </c>
      <c r="D2">
        <v>12</v>
      </c>
      <c r="E2">
        <v>1200000</v>
      </c>
      <c r="F2" s="1" t="s">
        <v>68</v>
      </c>
      <c r="G2">
        <v>240000</v>
      </c>
      <c r="H2">
        <v>0</v>
      </c>
      <c r="I2" s="1" t="s">
        <v>68</v>
      </c>
      <c r="J2">
        <v>240000</v>
      </c>
      <c r="K2">
        <v>0</v>
      </c>
      <c r="L2" s="1" t="s">
        <v>61</v>
      </c>
      <c r="M2">
        <v>0</v>
      </c>
      <c r="N2" s="1" t="s">
        <v>61</v>
      </c>
      <c r="O2" s="1" t="s">
        <v>62</v>
      </c>
      <c r="P2" s="1" t="s">
        <v>59</v>
      </c>
      <c r="Q2" s="1" t="s">
        <v>63</v>
      </c>
      <c r="R2" s="1" t="s">
        <v>62</v>
      </c>
      <c r="S2" s="1" t="s">
        <v>59</v>
      </c>
      <c r="T2" s="1" t="s">
        <v>63</v>
      </c>
      <c r="U2" s="1" t="s">
        <v>64</v>
      </c>
      <c r="V2" s="1" t="s">
        <v>213</v>
      </c>
      <c r="W2">
        <v>107.39483</v>
      </c>
      <c r="X2">
        <v>80.865309999999994</v>
      </c>
      <c r="Y2">
        <v>12.128</v>
      </c>
      <c r="Z2">
        <v>75.641459999999995</v>
      </c>
      <c r="AA2">
        <v>-77.606189999999998</v>
      </c>
      <c r="AB2">
        <v>69.967550000000003</v>
      </c>
      <c r="AC2">
        <v>15.617570000000001</v>
      </c>
      <c r="AD2">
        <v>434</v>
      </c>
      <c r="AE2">
        <v>155.51832999999999</v>
      </c>
      <c r="AF2">
        <v>144.08095</v>
      </c>
      <c r="AG2">
        <v>146.67251999999999</v>
      </c>
      <c r="AH2">
        <v>0.49447000000000002</v>
      </c>
      <c r="AI2">
        <v>18.030339999999999</v>
      </c>
      <c r="AJ2">
        <v>24.862020000000001</v>
      </c>
      <c r="AK2">
        <v>37.199010000000001</v>
      </c>
      <c r="AL2">
        <v>54.941209999999998</v>
      </c>
      <c r="AM2">
        <v>79.932789999999997</v>
      </c>
    </row>
    <row r="3" spans="1:39" x14ac:dyDescent="0.25">
      <c r="A3" s="1" t="s">
        <v>57</v>
      </c>
      <c r="B3" s="1" t="s">
        <v>58</v>
      </c>
      <c r="C3">
        <v>416</v>
      </c>
      <c r="D3">
        <v>12</v>
      </c>
      <c r="E3">
        <v>1200000</v>
      </c>
      <c r="F3" s="1" t="s">
        <v>75</v>
      </c>
      <c r="G3">
        <v>240000</v>
      </c>
      <c r="H3">
        <v>0</v>
      </c>
      <c r="I3" s="1" t="s">
        <v>75</v>
      </c>
      <c r="J3">
        <v>240000</v>
      </c>
      <c r="K3">
        <v>0</v>
      </c>
      <c r="L3" s="1" t="s">
        <v>61</v>
      </c>
      <c r="M3">
        <v>0</v>
      </c>
      <c r="N3" s="1" t="s">
        <v>61</v>
      </c>
      <c r="O3" s="1" t="s">
        <v>62</v>
      </c>
      <c r="P3" s="1" t="s">
        <v>59</v>
      </c>
      <c r="Q3" s="1" t="s">
        <v>63</v>
      </c>
      <c r="R3" s="1" t="s">
        <v>62</v>
      </c>
      <c r="S3" s="1" t="s">
        <v>59</v>
      </c>
      <c r="T3" s="1" t="s">
        <v>63</v>
      </c>
      <c r="U3" s="1" t="s">
        <v>64</v>
      </c>
      <c r="V3" s="1" t="s">
        <v>213</v>
      </c>
      <c r="W3">
        <v>111.33333</v>
      </c>
      <c r="X3">
        <v>59.52055</v>
      </c>
      <c r="Y3">
        <v>10.12693</v>
      </c>
      <c r="Z3">
        <v>76.195310000000006</v>
      </c>
      <c r="AA3">
        <v>-67.097639999999998</v>
      </c>
      <c r="AB3">
        <v>33.122720000000001</v>
      </c>
      <c r="AC3">
        <v>19.201709999999999</v>
      </c>
      <c r="AD3">
        <v>378</v>
      </c>
      <c r="AE3">
        <v>141.74170000000001</v>
      </c>
      <c r="AF3">
        <v>165.63878</v>
      </c>
      <c r="AG3">
        <v>92.791830000000004</v>
      </c>
      <c r="AH3">
        <v>0.19317000000000001</v>
      </c>
      <c r="AI3">
        <v>24.001539999999999</v>
      </c>
      <c r="AJ3">
        <v>29.76783</v>
      </c>
      <c r="AK3">
        <v>39.916040000000002</v>
      </c>
      <c r="AL3">
        <v>52.391500000000001</v>
      </c>
      <c r="AM3">
        <v>64.179699999999997</v>
      </c>
    </row>
    <row r="4" spans="1:39" x14ac:dyDescent="0.25">
      <c r="A4" s="1" t="s">
        <v>57</v>
      </c>
      <c r="B4" s="1" t="s">
        <v>58</v>
      </c>
      <c r="C4">
        <v>556</v>
      </c>
      <c r="D4">
        <v>12</v>
      </c>
      <c r="E4">
        <v>1200000</v>
      </c>
      <c r="F4" s="1" t="s">
        <v>77</v>
      </c>
      <c r="G4">
        <v>240000</v>
      </c>
      <c r="H4">
        <v>0</v>
      </c>
      <c r="I4" s="1" t="s">
        <v>77</v>
      </c>
      <c r="J4">
        <v>240000</v>
      </c>
      <c r="K4">
        <v>0</v>
      </c>
      <c r="L4" s="1" t="s">
        <v>61</v>
      </c>
      <c r="M4">
        <v>0</v>
      </c>
      <c r="N4" s="1" t="s">
        <v>61</v>
      </c>
      <c r="O4" s="1" t="s">
        <v>62</v>
      </c>
      <c r="P4" s="1" t="s">
        <v>59</v>
      </c>
      <c r="Q4" s="1" t="s">
        <v>63</v>
      </c>
      <c r="R4" s="1" t="s">
        <v>62</v>
      </c>
      <c r="S4" s="1" t="s">
        <v>59</v>
      </c>
      <c r="T4" s="1" t="s">
        <v>63</v>
      </c>
      <c r="U4" s="1" t="s">
        <v>64</v>
      </c>
      <c r="V4" s="1" t="s">
        <v>214</v>
      </c>
      <c r="W4">
        <v>106.8117</v>
      </c>
      <c r="X4">
        <v>69.486009999999993</v>
      </c>
      <c r="Y4">
        <v>11.06119</v>
      </c>
      <c r="Z4">
        <v>75.559460000000001</v>
      </c>
      <c r="AA4">
        <v>-73.788030000000006</v>
      </c>
      <c r="AB4">
        <v>28.84093</v>
      </c>
      <c r="AC4">
        <v>16.759720000000002</v>
      </c>
      <c r="AD4">
        <v>343</v>
      </c>
      <c r="AE4">
        <v>143.48546999999999</v>
      </c>
      <c r="AF4">
        <v>153.50721999999999</v>
      </c>
      <c r="AG4">
        <v>115.23966</v>
      </c>
      <c r="AH4">
        <v>0.125</v>
      </c>
      <c r="AI4">
        <v>24.845549999999999</v>
      </c>
      <c r="AJ4">
        <v>32.166649999999997</v>
      </c>
      <c r="AK4">
        <v>44.936920000000001</v>
      </c>
      <c r="AL4">
        <v>60.989609999999999</v>
      </c>
      <c r="AM4">
        <v>79.316220000000001</v>
      </c>
    </row>
    <row r="5" spans="1:39" x14ac:dyDescent="0.25">
      <c r="A5" s="1" t="s">
        <v>57</v>
      </c>
      <c r="B5" s="1" t="s">
        <v>58</v>
      </c>
      <c r="C5">
        <v>368</v>
      </c>
      <c r="D5">
        <v>12</v>
      </c>
      <c r="E5">
        <v>1200000</v>
      </c>
      <c r="F5" s="1" t="s">
        <v>93</v>
      </c>
      <c r="G5">
        <v>240000</v>
      </c>
      <c r="H5">
        <v>0</v>
      </c>
      <c r="I5" s="1" t="s">
        <v>93</v>
      </c>
      <c r="J5">
        <v>240000</v>
      </c>
      <c r="K5">
        <v>0</v>
      </c>
      <c r="L5" s="1" t="s">
        <v>61</v>
      </c>
      <c r="M5">
        <v>0</v>
      </c>
      <c r="N5" s="1" t="s">
        <v>61</v>
      </c>
      <c r="O5" s="1" t="s">
        <v>62</v>
      </c>
      <c r="P5" s="1" t="s">
        <v>59</v>
      </c>
      <c r="Q5" s="1" t="s">
        <v>63</v>
      </c>
      <c r="R5" s="1" t="s">
        <v>62</v>
      </c>
      <c r="S5" s="1" t="s">
        <v>59</v>
      </c>
      <c r="T5" s="1" t="s">
        <v>63</v>
      </c>
      <c r="U5" s="1" t="s">
        <v>64</v>
      </c>
      <c r="V5" s="1" t="s">
        <v>213</v>
      </c>
      <c r="W5">
        <v>104.40035</v>
      </c>
      <c r="X5">
        <v>48.972189999999998</v>
      </c>
      <c r="Y5">
        <v>9.1380199999999991</v>
      </c>
      <c r="Z5">
        <v>75.220359999999999</v>
      </c>
      <c r="AA5">
        <v>71.046379999999999</v>
      </c>
      <c r="AB5">
        <v>72.194310000000002</v>
      </c>
      <c r="AC5">
        <v>44.719299999999997</v>
      </c>
      <c r="AD5">
        <v>1588</v>
      </c>
      <c r="AE5">
        <v>134.62537</v>
      </c>
      <c r="AF5">
        <v>146.32203999999999</v>
      </c>
      <c r="AG5">
        <v>100.74593</v>
      </c>
      <c r="AH5">
        <v>0.23799999999999999</v>
      </c>
      <c r="AI5">
        <v>24.973220000000001</v>
      </c>
      <c r="AJ5">
        <v>31.992059999999999</v>
      </c>
      <c r="AK5">
        <v>45.376869999999997</v>
      </c>
      <c r="AL5">
        <v>66.375380000000007</v>
      </c>
      <c r="AM5">
        <v>87.872739999999993</v>
      </c>
    </row>
    <row r="6" spans="1:39" x14ac:dyDescent="0.25">
      <c r="A6" s="1" t="s">
        <v>57</v>
      </c>
      <c r="B6" s="1" t="s">
        <v>58</v>
      </c>
      <c r="C6">
        <v>412</v>
      </c>
      <c r="D6">
        <v>12</v>
      </c>
      <c r="E6">
        <v>1200000</v>
      </c>
      <c r="F6" s="1" t="s">
        <v>94</v>
      </c>
      <c r="G6">
        <v>240000</v>
      </c>
      <c r="H6">
        <v>0</v>
      </c>
      <c r="I6" s="1" t="s">
        <v>94</v>
      </c>
      <c r="J6">
        <v>240000</v>
      </c>
      <c r="K6">
        <v>0</v>
      </c>
      <c r="L6" s="1" t="s">
        <v>61</v>
      </c>
      <c r="M6">
        <v>0</v>
      </c>
      <c r="N6" s="1" t="s">
        <v>61</v>
      </c>
      <c r="O6" s="1" t="s">
        <v>62</v>
      </c>
      <c r="P6" s="1" t="s">
        <v>59</v>
      </c>
      <c r="Q6" s="1" t="s">
        <v>63</v>
      </c>
      <c r="R6" s="1" t="s">
        <v>62</v>
      </c>
      <c r="S6" s="1" t="s">
        <v>59</v>
      </c>
      <c r="T6" s="1" t="s">
        <v>63</v>
      </c>
      <c r="U6" s="1" t="s">
        <v>64</v>
      </c>
      <c r="V6" s="1" t="s">
        <v>213</v>
      </c>
      <c r="W6">
        <v>106.22281</v>
      </c>
      <c r="X6">
        <v>50.754260000000002</v>
      </c>
      <c r="Y6">
        <v>9.3050899999999999</v>
      </c>
      <c r="Z6">
        <v>75.476640000000003</v>
      </c>
      <c r="AA6">
        <v>87.140950000000004</v>
      </c>
      <c r="AB6">
        <v>75.855519999999999</v>
      </c>
      <c r="AC6">
        <v>37.901649999999997</v>
      </c>
      <c r="AD6">
        <v>1568</v>
      </c>
      <c r="AE6">
        <v>135.94223</v>
      </c>
      <c r="AF6">
        <v>151.08206000000001</v>
      </c>
      <c r="AG6">
        <v>97.974879999999999</v>
      </c>
      <c r="AH6">
        <v>0.20324999999999999</v>
      </c>
      <c r="AI6">
        <v>24.20777</v>
      </c>
      <c r="AJ6">
        <v>32.686570000000003</v>
      </c>
      <c r="AK6">
        <v>47.515070000000001</v>
      </c>
      <c r="AL6">
        <v>74.606949999999998</v>
      </c>
      <c r="AM6">
        <v>118.64708</v>
      </c>
    </row>
    <row r="7" spans="1:39" s="3" customFormat="1" x14ac:dyDescent="0.25">
      <c r="A7" s="2" t="s">
        <v>57</v>
      </c>
      <c r="B7" s="2" t="s">
        <v>58</v>
      </c>
      <c r="C7" s="3">
        <v>943</v>
      </c>
      <c r="D7" s="3">
        <v>12</v>
      </c>
      <c r="E7" s="3">
        <v>1200000</v>
      </c>
      <c r="F7" s="2" t="s">
        <v>95</v>
      </c>
      <c r="G7" s="3">
        <v>240000</v>
      </c>
      <c r="H7" s="3">
        <v>0</v>
      </c>
      <c r="I7" s="2" t="s">
        <v>95</v>
      </c>
      <c r="J7" s="3">
        <v>240000</v>
      </c>
      <c r="K7" s="3">
        <v>0</v>
      </c>
      <c r="L7" s="2" t="s">
        <v>61</v>
      </c>
      <c r="M7" s="3">
        <v>0</v>
      </c>
      <c r="N7" s="2" t="s">
        <v>61</v>
      </c>
      <c r="O7" s="2" t="s">
        <v>62</v>
      </c>
      <c r="P7" s="2" t="s">
        <v>59</v>
      </c>
      <c r="Q7" s="2" t="s">
        <v>63</v>
      </c>
      <c r="R7" s="2" t="s">
        <v>62</v>
      </c>
      <c r="S7" s="2" t="s">
        <v>59</v>
      </c>
      <c r="T7" s="2" t="s">
        <v>63</v>
      </c>
      <c r="U7" s="2" t="s">
        <v>64</v>
      </c>
      <c r="V7" s="5" t="s">
        <v>213</v>
      </c>
      <c r="W7" s="3">
        <v>107.24737</v>
      </c>
      <c r="X7" s="3">
        <v>66.096490000000003</v>
      </c>
      <c r="Y7" s="3">
        <v>10.74342</v>
      </c>
      <c r="Z7" s="3">
        <v>75.620720000000006</v>
      </c>
      <c r="AA7" s="3">
        <v>-80.283540000000002</v>
      </c>
      <c r="AB7" s="3">
        <v>43.760330000000003</v>
      </c>
      <c r="AC7" s="3">
        <v>26.13335</v>
      </c>
      <c r="AD7" s="4">
        <v>486</v>
      </c>
      <c r="AE7" s="3">
        <v>142.41415000000001</v>
      </c>
      <c r="AF7" s="3">
        <v>153.93881999999999</v>
      </c>
      <c r="AG7" s="3">
        <v>111.80771</v>
      </c>
      <c r="AH7" s="3">
        <v>0.33288000000000001</v>
      </c>
      <c r="AI7" s="3">
        <v>20.570489999999999</v>
      </c>
      <c r="AJ7" s="3">
        <v>28.431609999999999</v>
      </c>
      <c r="AK7" s="3">
        <v>38.047809999999998</v>
      </c>
      <c r="AL7" s="3">
        <v>55.142499999999998</v>
      </c>
      <c r="AM7" s="3">
        <v>74.682950000000005</v>
      </c>
    </row>
    <row r="10" spans="1:39" x14ac:dyDescent="0.25">
      <c r="A10" t="s">
        <v>236</v>
      </c>
    </row>
    <row r="28" spans="25:25" x14ac:dyDescent="0.25">
      <c r="Y28">
        <f>287+486</f>
        <v>773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1458-26C4-4AD2-B006-4590E288B6A3}">
  <dimension ref="A1:I14"/>
  <sheetViews>
    <sheetView workbookViewId="0">
      <selection activeCell="D3" sqref="D3"/>
    </sheetView>
  </sheetViews>
  <sheetFormatPr defaultRowHeight="15" x14ac:dyDescent="0.25"/>
  <cols>
    <col min="1" max="1" width="11.7109375" customWidth="1"/>
    <col min="2" max="3" width="13" bestFit="1" customWidth="1"/>
    <col min="4" max="9" width="14" bestFit="1" customWidth="1"/>
  </cols>
  <sheetData>
    <row r="1" spans="1:9" x14ac:dyDescent="0.25">
      <c r="A1" t="s">
        <v>231</v>
      </c>
      <c r="B1" t="s">
        <v>230</v>
      </c>
      <c r="C1" t="s">
        <v>229</v>
      </c>
      <c r="D1" t="s">
        <v>228</v>
      </c>
      <c r="E1" t="s">
        <v>227</v>
      </c>
      <c r="F1" t="s">
        <v>226</v>
      </c>
      <c r="G1" t="s">
        <v>225</v>
      </c>
      <c r="H1" t="s">
        <v>224</v>
      </c>
      <c r="I1" t="s">
        <v>223</v>
      </c>
    </row>
    <row r="2" spans="1:9" x14ac:dyDescent="0.25">
      <c r="A2" s="1" t="s">
        <v>216</v>
      </c>
      <c r="B2">
        <v>2018</v>
      </c>
      <c r="C2" s="6">
        <v>0</v>
      </c>
      <c r="D2">
        <v>434</v>
      </c>
      <c r="E2">
        <v>0</v>
      </c>
      <c r="F2">
        <v>0</v>
      </c>
      <c r="G2">
        <v>0</v>
      </c>
      <c r="H2">
        <v>1</v>
      </c>
      <c r="I2">
        <v>0</v>
      </c>
    </row>
    <row r="3" spans="1:9" x14ac:dyDescent="0.25">
      <c r="A3" s="1" t="s">
        <v>217</v>
      </c>
      <c r="B3">
        <v>2018</v>
      </c>
      <c r="C3" s="6">
        <v>0</v>
      </c>
      <c r="D3" s="10">
        <v>458</v>
      </c>
      <c r="E3">
        <v>0</v>
      </c>
      <c r="F3">
        <v>1</v>
      </c>
      <c r="G3">
        <v>0</v>
      </c>
      <c r="H3">
        <v>1</v>
      </c>
      <c r="I3">
        <v>0</v>
      </c>
    </row>
    <row r="4" spans="1:9" x14ac:dyDescent="0.25">
      <c r="A4" s="1" t="s">
        <v>218</v>
      </c>
      <c r="B4">
        <v>2018</v>
      </c>
      <c r="C4" s="6">
        <v>0</v>
      </c>
      <c r="D4">
        <v>343</v>
      </c>
      <c r="E4">
        <v>0</v>
      </c>
      <c r="F4">
        <v>0</v>
      </c>
      <c r="G4">
        <v>0</v>
      </c>
      <c r="H4">
        <v>1</v>
      </c>
      <c r="I4">
        <v>0</v>
      </c>
    </row>
    <row r="5" spans="1:9" x14ac:dyDescent="0.25">
      <c r="A5" s="1" t="s">
        <v>219</v>
      </c>
      <c r="B5">
        <v>2018</v>
      </c>
      <c r="C5" s="6">
        <v>0</v>
      </c>
      <c r="D5">
        <v>616</v>
      </c>
      <c r="E5">
        <v>0</v>
      </c>
      <c r="F5">
        <v>1</v>
      </c>
      <c r="G5">
        <v>0</v>
      </c>
      <c r="H5">
        <v>0</v>
      </c>
      <c r="I5">
        <v>0</v>
      </c>
    </row>
    <row r="6" spans="1:9" x14ac:dyDescent="0.25">
      <c r="A6" s="1" t="s">
        <v>220</v>
      </c>
      <c r="B6">
        <v>2018</v>
      </c>
      <c r="C6" s="6">
        <v>0</v>
      </c>
      <c r="D6">
        <v>1888</v>
      </c>
      <c r="E6">
        <v>0</v>
      </c>
      <c r="F6">
        <v>1</v>
      </c>
      <c r="G6">
        <v>0</v>
      </c>
      <c r="H6">
        <v>1</v>
      </c>
      <c r="I6">
        <v>0</v>
      </c>
    </row>
    <row r="7" spans="1:9" x14ac:dyDescent="0.25">
      <c r="A7" s="1" t="s">
        <v>221</v>
      </c>
      <c r="B7">
        <v>2018</v>
      </c>
      <c r="C7" s="6">
        <v>0</v>
      </c>
      <c r="D7">
        <v>1819</v>
      </c>
      <c r="E7">
        <v>0</v>
      </c>
      <c r="F7">
        <v>1</v>
      </c>
      <c r="G7">
        <v>0</v>
      </c>
      <c r="H7">
        <v>1</v>
      </c>
      <c r="I7">
        <v>0</v>
      </c>
    </row>
    <row r="8" spans="1:9" x14ac:dyDescent="0.25">
      <c r="A8" s="1" t="s">
        <v>222</v>
      </c>
      <c r="B8">
        <v>2018</v>
      </c>
      <c r="C8" s="6">
        <v>0</v>
      </c>
      <c r="D8" s="4">
        <v>773</v>
      </c>
      <c r="E8">
        <v>0</v>
      </c>
      <c r="F8">
        <v>1</v>
      </c>
      <c r="G8">
        <v>0</v>
      </c>
      <c r="H8">
        <v>1</v>
      </c>
      <c r="I8">
        <v>0</v>
      </c>
    </row>
    <row r="11" spans="1:9" x14ac:dyDescent="0.25">
      <c r="A11" t="s">
        <v>232</v>
      </c>
    </row>
    <row r="13" spans="1:9" x14ac:dyDescent="0.25">
      <c r="A13" t="s">
        <v>234</v>
      </c>
    </row>
    <row r="14" spans="1:9" x14ac:dyDescent="0.25">
      <c r="A14" t="s">
        <v>233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CD71-5433-42E9-96FA-4AF358F810BD}">
  <dimension ref="A1:AO12"/>
  <sheetViews>
    <sheetView workbookViewId="0">
      <selection activeCell="A6" sqref="A6:XFD6"/>
    </sheetView>
  </sheetViews>
  <sheetFormatPr defaultRowHeight="15" x14ac:dyDescent="0.25"/>
  <cols>
    <col min="1" max="1" width="8.28515625" customWidth="1"/>
    <col min="2" max="2" width="4.140625" customWidth="1"/>
    <col min="3" max="3" width="4.42578125" customWidth="1"/>
    <col min="4" max="4" width="3" customWidth="1"/>
    <col min="5" max="5" width="9" customWidth="1"/>
    <col min="6" max="6" width="16" bestFit="1" customWidth="1"/>
    <col min="7" max="7" width="7" customWidth="1"/>
    <col min="8" max="8" width="3" customWidth="1"/>
    <col min="9" max="9" width="16" bestFit="1" customWidth="1"/>
    <col min="10" max="10" width="7" customWidth="1"/>
    <col min="11" max="11" width="3.28515625" customWidth="1"/>
    <col min="12" max="12" width="12.42578125" hidden="1" customWidth="1"/>
    <col min="13" max="13" width="11.7109375" hidden="1" customWidth="1"/>
    <col min="14" max="14" width="11.5703125" hidden="1" customWidth="1"/>
    <col min="15" max="15" width="26.42578125" hidden="1" customWidth="1"/>
    <col min="16" max="16" width="14.140625" hidden="1" customWidth="1"/>
    <col min="17" max="17" width="12" hidden="1" customWidth="1"/>
    <col min="18" max="18" width="26.42578125" hidden="1" customWidth="1"/>
    <col min="19" max="19" width="13.28515625" hidden="1" customWidth="1"/>
    <col min="20" max="20" width="11.140625" hidden="1" customWidth="1"/>
    <col min="21" max="21" width="10.28515625" hidden="1" customWidth="1"/>
    <col min="22" max="22" width="6.5703125" customWidth="1"/>
    <col min="23" max="23" width="6.85546875" customWidth="1"/>
    <col min="24" max="24" width="10.7109375" customWidth="1"/>
    <col min="25" max="25" width="8.140625" customWidth="1"/>
    <col min="26" max="26" width="9.85546875" customWidth="1"/>
    <col min="27" max="27" width="10.28515625" customWidth="1"/>
    <col min="28" max="28" width="9.5703125" customWidth="1"/>
    <col min="29" max="29" width="9" customWidth="1"/>
    <col min="30" max="30" width="9.5703125" bestFit="1" customWidth="1"/>
    <col min="31" max="31" width="5.28515625" customWidth="1"/>
    <col min="32" max="32" width="10.85546875" customWidth="1"/>
    <col min="33" max="33" width="12.28515625" customWidth="1"/>
    <col min="34" max="34" width="11.28515625" customWidth="1"/>
    <col min="35" max="35" width="8.7109375" customWidth="1"/>
    <col min="36" max="36" width="10.7109375" customWidth="1"/>
    <col min="37" max="37" width="8.85546875" customWidth="1"/>
    <col min="38" max="38" width="9.140625" customWidth="1"/>
    <col min="39" max="39" width="8.28515625" customWidth="1"/>
    <col min="40" max="40" width="8" customWidth="1"/>
    <col min="41" max="41" width="8.57031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</row>
    <row r="2" spans="1:41" x14ac:dyDescent="0.25">
      <c r="A2" s="1" t="s">
        <v>57</v>
      </c>
      <c r="B2" s="1" t="s">
        <v>58</v>
      </c>
      <c r="C2">
        <v>505</v>
      </c>
      <c r="D2">
        <v>12</v>
      </c>
      <c r="E2">
        <v>1200000</v>
      </c>
      <c r="F2" s="1" t="s">
        <v>68</v>
      </c>
      <c r="G2">
        <v>240000</v>
      </c>
      <c r="H2">
        <v>0</v>
      </c>
      <c r="I2" s="1" t="s">
        <v>68</v>
      </c>
      <c r="J2">
        <v>240000</v>
      </c>
      <c r="K2">
        <v>0</v>
      </c>
      <c r="L2" s="1" t="s">
        <v>61</v>
      </c>
      <c r="M2">
        <v>0</v>
      </c>
      <c r="N2" s="1" t="s">
        <v>61</v>
      </c>
      <c r="O2" s="1" t="s">
        <v>62</v>
      </c>
      <c r="P2" s="1" t="s">
        <v>59</v>
      </c>
      <c r="Q2" s="1" t="s">
        <v>63</v>
      </c>
      <c r="R2" s="1" t="s">
        <v>62</v>
      </c>
      <c r="S2" s="1" t="s">
        <v>59</v>
      </c>
      <c r="T2" s="1" t="s">
        <v>63</v>
      </c>
      <c r="U2" s="1" t="s">
        <v>64</v>
      </c>
      <c r="V2" s="1" t="s">
        <v>213</v>
      </c>
      <c r="W2" s="1" t="s">
        <v>213</v>
      </c>
      <c r="X2">
        <v>107.39483</v>
      </c>
      <c r="Y2">
        <v>80.865309999999994</v>
      </c>
      <c r="Z2">
        <v>12.128</v>
      </c>
      <c r="AA2">
        <v>75.641459999999995</v>
      </c>
      <c r="AB2">
        <v>-77.606189999999998</v>
      </c>
      <c r="AC2">
        <v>69.967550000000003</v>
      </c>
      <c r="AD2">
        <v>15.617570000000001</v>
      </c>
      <c r="AE2">
        <v>434</v>
      </c>
      <c r="AF2">
        <v>155.51832999999999</v>
      </c>
      <c r="AG2">
        <v>144.08095</v>
      </c>
      <c r="AH2">
        <v>146.67251999999999</v>
      </c>
      <c r="AI2">
        <v>0.49447000000000002</v>
      </c>
      <c r="AJ2">
        <v>18.030339999999999</v>
      </c>
      <c r="AK2">
        <v>24.862020000000001</v>
      </c>
      <c r="AL2">
        <v>37.199010000000001</v>
      </c>
      <c r="AM2">
        <v>54.941209999999998</v>
      </c>
      <c r="AN2">
        <v>79.932789999999997</v>
      </c>
      <c r="AO2">
        <v>37.199010000000001</v>
      </c>
    </row>
    <row r="3" spans="1:41" s="10" customFormat="1" x14ac:dyDescent="0.25">
      <c r="A3" s="9" t="s">
        <v>57</v>
      </c>
      <c r="B3" s="9" t="s">
        <v>58</v>
      </c>
      <c r="C3" s="10">
        <v>416</v>
      </c>
      <c r="D3" s="10">
        <v>12</v>
      </c>
      <c r="E3" s="10">
        <v>1200000</v>
      </c>
      <c r="F3" s="9" t="s">
        <v>75</v>
      </c>
      <c r="G3" s="10">
        <v>240000</v>
      </c>
      <c r="H3" s="10">
        <v>0</v>
      </c>
      <c r="I3" s="9" t="s">
        <v>75</v>
      </c>
      <c r="J3" s="10">
        <v>240000</v>
      </c>
      <c r="K3" s="10">
        <v>0</v>
      </c>
      <c r="L3" s="9" t="s">
        <v>61</v>
      </c>
      <c r="M3" s="10">
        <v>0</v>
      </c>
      <c r="N3" s="9" t="s">
        <v>61</v>
      </c>
      <c r="O3" s="9" t="s">
        <v>62</v>
      </c>
      <c r="P3" s="9" t="s">
        <v>59</v>
      </c>
      <c r="Q3" s="9" t="s">
        <v>63</v>
      </c>
      <c r="R3" s="9" t="s">
        <v>62</v>
      </c>
      <c r="S3" s="9" t="s">
        <v>59</v>
      </c>
      <c r="T3" s="9" t="s">
        <v>63</v>
      </c>
      <c r="U3" s="9" t="s">
        <v>64</v>
      </c>
      <c r="V3" s="9" t="s">
        <v>212</v>
      </c>
      <c r="W3" s="9" t="s">
        <v>212</v>
      </c>
      <c r="X3" s="10">
        <v>116.16667</v>
      </c>
      <c r="Y3" s="10">
        <v>58.620370000000001</v>
      </c>
      <c r="Z3" s="10">
        <v>10.042529999999999</v>
      </c>
      <c r="AA3" s="10">
        <v>76.875</v>
      </c>
      <c r="AB3" s="10">
        <v>-84.417379999999994</v>
      </c>
      <c r="AC3" s="10">
        <v>16.31324</v>
      </c>
      <c r="AD3" s="10">
        <v>8.3511799999999994</v>
      </c>
      <c r="AE3" s="10">
        <v>80</v>
      </c>
      <c r="AF3" s="10">
        <v>146.80121</v>
      </c>
      <c r="AG3" s="10">
        <v>165.92660000000001</v>
      </c>
      <c r="AH3" s="10">
        <v>104.66482000000001</v>
      </c>
      <c r="AI3" s="10">
        <v>0.20791999999999999</v>
      </c>
      <c r="AJ3" s="10">
        <v>9.1696799999999996</v>
      </c>
      <c r="AK3" s="10">
        <v>14.3744</v>
      </c>
      <c r="AL3" s="10">
        <v>28.477689999999999</v>
      </c>
      <c r="AM3" s="10">
        <v>64.653139999999993</v>
      </c>
      <c r="AN3" s="10">
        <v>93.085189999999997</v>
      </c>
      <c r="AO3" s="10">
        <v>28.477689999999999</v>
      </c>
    </row>
    <row r="4" spans="1:41" s="10" customFormat="1" x14ac:dyDescent="0.25">
      <c r="A4" s="9" t="s">
        <v>57</v>
      </c>
      <c r="B4" s="9" t="s">
        <v>58</v>
      </c>
      <c r="C4" s="10">
        <v>416</v>
      </c>
      <c r="D4" s="10">
        <v>12</v>
      </c>
      <c r="E4" s="10">
        <v>1200000</v>
      </c>
      <c r="F4" s="9" t="s">
        <v>75</v>
      </c>
      <c r="G4" s="10">
        <v>240000</v>
      </c>
      <c r="H4" s="10">
        <v>0</v>
      </c>
      <c r="I4" s="9" t="s">
        <v>75</v>
      </c>
      <c r="J4" s="10">
        <v>240000</v>
      </c>
      <c r="K4" s="10">
        <v>0</v>
      </c>
      <c r="L4" s="9" t="s">
        <v>61</v>
      </c>
      <c r="M4" s="10">
        <v>0</v>
      </c>
      <c r="N4" s="9" t="s">
        <v>61</v>
      </c>
      <c r="O4" s="9" t="s">
        <v>62</v>
      </c>
      <c r="P4" s="9" t="s">
        <v>59</v>
      </c>
      <c r="Q4" s="9" t="s">
        <v>63</v>
      </c>
      <c r="R4" s="9" t="s">
        <v>62</v>
      </c>
      <c r="S4" s="9" t="s">
        <v>59</v>
      </c>
      <c r="T4" s="9" t="s">
        <v>63</v>
      </c>
      <c r="U4" s="9" t="s">
        <v>64</v>
      </c>
      <c r="V4" s="9" t="s">
        <v>213</v>
      </c>
      <c r="W4" s="9" t="s">
        <v>213</v>
      </c>
      <c r="X4" s="10">
        <v>111.33333</v>
      </c>
      <c r="Y4" s="10">
        <v>59.52055</v>
      </c>
      <c r="Z4" s="10">
        <v>10.12693</v>
      </c>
      <c r="AA4" s="10">
        <v>76.195310000000006</v>
      </c>
      <c r="AB4" s="10">
        <v>-67.097639999999998</v>
      </c>
      <c r="AC4" s="10">
        <v>33.122720000000001</v>
      </c>
      <c r="AD4" s="10">
        <v>19.201709999999999</v>
      </c>
      <c r="AE4" s="10">
        <v>378</v>
      </c>
      <c r="AF4" s="10">
        <v>141.74170000000001</v>
      </c>
      <c r="AG4" s="10">
        <v>165.63878</v>
      </c>
      <c r="AH4" s="10">
        <v>92.791830000000004</v>
      </c>
      <c r="AI4" s="10">
        <v>0.19317000000000001</v>
      </c>
      <c r="AJ4" s="10">
        <v>24.001539999999999</v>
      </c>
      <c r="AK4" s="10">
        <v>29.76783</v>
      </c>
      <c r="AL4" s="10">
        <v>39.916040000000002</v>
      </c>
      <c r="AM4" s="10">
        <v>52.391500000000001</v>
      </c>
      <c r="AN4" s="10">
        <v>64.179699999999997</v>
      </c>
      <c r="AO4" s="10">
        <v>39.916040000000002</v>
      </c>
    </row>
    <row r="5" spans="1:41" x14ac:dyDescent="0.25">
      <c r="A5" s="1" t="s">
        <v>57</v>
      </c>
      <c r="B5" s="1" t="s">
        <v>58</v>
      </c>
      <c r="C5">
        <v>556</v>
      </c>
      <c r="D5">
        <v>12</v>
      </c>
      <c r="E5">
        <v>1200000</v>
      </c>
      <c r="F5" s="1" t="s">
        <v>77</v>
      </c>
      <c r="G5">
        <v>240000</v>
      </c>
      <c r="H5">
        <v>0</v>
      </c>
      <c r="I5" s="1" t="s">
        <v>77</v>
      </c>
      <c r="J5">
        <v>240000</v>
      </c>
      <c r="K5">
        <v>0</v>
      </c>
      <c r="L5" s="1" t="s">
        <v>61</v>
      </c>
      <c r="M5">
        <v>0</v>
      </c>
      <c r="N5" s="1" t="s">
        <v>61</v>
      </c>
      <c r="O5" s="1" t="s">
        <v>62</v>
      </c>
      <c r="P5" s="1" t="s">
        <v>59</v>
      </c>
      <c r="Q5" s="1" t="s">
        <v>63</v>
      </c>
      <c r="R5" s="1" t="s">
        <v>62</v>
      </c>
      <c r="S5" s="1" t="s">
        <v>59</v>
      </c>
      <c r="T5" s="1" t="s">
        <v>63</v>
      </c>
      <c r="U5" s="1" t="s">
        <v>64</v>
      </c>
      <c r="V5" s="1" t="s">
        <v>214</v>
      </c>
      <c r="W5" s="1" t="s">
        <v>214</v>
      </c>
      <c r="X5">
        <v>106.8117</v>
      </c>
      <c r="Y5">
        <v>69.486009999999993</v>
      </c>
      <c r="Z5">
        <v>11.06119</v>
      </c>
      <c r="AA5">
        <v>75.559460000000001</v>
      </c>
      <c r="AB5">
        <v>-73.788030000000006</v>
      </c>
      <c r="AC5">
        <v>28.84093</v>
      </c>
      <c r="AD5">
        <v>16.759720000000002</v>
      </c>
      <c r="AE5">
        <v>343</v>
      </c>
      <c r="AF5">
        <v>143.48546999999999</v>
      </c>
      <c r="AG5">
        <v>153.50721999999999</v>
      </c>
      <c r="AH5">
        <v>115.23966</v>
      </c>
      <c r="AI5">
        <v>0.125</v>
      </c>
      <c r="AJ5">
        <v>24.845549999999999</v>
      </c>
      <c r="AK5">
        <v>32.166649999999997</v>
      </c>
      <c r="AL5">
        <v>44.936920000000001</v>
      </c>
      <c r="AM5">
        <v>60.989609999999999</v>
      </c>
      <c r="AN5">
        <v>79.316220000000001</v>
      </c>
      <c r="AO5">
        <v>44.936920000000001</v>
      </c>
    </row>
    <row r="6" spans="1:41" s="12" customFormat="1" x14ac:dyDescent="0.25">
      <c r="A6" s="11" t="s">
        <v>57</v>
      </c>
      <c r="B6" s="11" t="s">
        <v>58</v>
      </c>
      <c r="C6" s="12">
        <v>560</v>
      </c>
      <c r="D6" s="12">
        <v>12</v>
      </c>
      <c r="E6" s="12">
        <v>1200000</v>
      </c>
      <c r="F6" s="11" t="s">
        <v>92</v>
      </c>
      <c r="G6" s="12">
        <v>240000</v>
      </c>
      <c r="H6" s="12">
        <v>0</v>
      </c>
      <c r="I6" s="11" t="s">
        <v>92</v>
      </c>
      <c r="J6" s="12">
        <v>240000</v>
      </c>
      <c r="K6" s="12">
        <v>0</v>
      </c>
      <c r="L6" s="11" t="s">
        <v>61</v>
      </c>
      <c r="M6" s="12">
        <v>0</v>
      </c>
      <c r="N6" s="11" t="s">
        <v>61</v>
      </c>
      <c r="O6" s="11" t="s">
        <v>62</v>
      </c>
      <c r="P6" s="11" t="s">
        <v>59</v>
      </c>
      <c r="Q6" s="11" t="s">
        <v>63</v>
      </c>
      <c r="R6" s="11" t="s">
        <v>62</v>
      </c>
      <c r="S6" s="11" t="s">
        <v>59</v>
      </c>
      <c r="T6" s="11" t="s">
        <v>63</v>
      </c>
      <c r="U6" s="11" t="s">
        <v>64</v>
      </c>
      <c r="V6" s="11" t="s">
        <v>212</v>
      </c>
      <c r="W6" s="11" t="s">
        <v>212</v>
      </c>
      <c r="X6" s="12">
        <v>106.57317</v>
      </c>
      <c r="Y6" s="12">
        <v>87.082660000000004</v>
      </c>
      <c r="Z6" s="12">
        <v>12.71087</v>
      </c>
      <c r="AA6" s="12">
        <v>75.525909999999996</v>
      </c>
      <c r="AB6" s="12">
        <v>-72.411389999999997</v>
      </c>
      <c r="AC6" s="12">
        <v>89.836259999999996</v>
      </c>
      <c r="AD6" s="12">
        <v>10.71931</v>
      </c>
      <c r="AE6" s="12">
        <v>616</v>
      </c>
      <c r="AF6" s="12">
        <v>158.80948000000001</v>
      </c>
      <c r="AG6" s="12">
        <v>145.61688000000001</v>
      </c>
      <c r="AH6" s="12">
        <v>151.53613000000001</v>
      </c>
      <c r="AI6" s="12">
        <v>0.25379000000000002</v>
      </c>
      <c r="AJ6" s="12">
        <v>9.3084600000000002</v>
      </c>
      <c r="AK6" s="12">
        <v>15.235189999999999</v>
      </c>
      <c r="AL6" s="12">
        <v>29.402619999999999</v>
      </c>
      <c r="AM6" s="12">
        <v>66.810599999999994</v>
      </c>
      <c r="AN6" s="12">
        <v>97.943280000000001</v>
      </c>
      <c r="AO6" s="12">
        <v>29.402619999999999</v>
      </c>
    </row>
    <row r="7" spans="1:41" x14ac:dyDescent="0.25">
      <c r="A7" s="1" t="s">
        <v>57</v>
      </c>
      <c r="B7" s="1" t="s">
        <v>58</v>
      </c>
      <c r="C7">
        <v>368</v>
      </c>
      <c r="D7">
        <v>12</v>
      </c>
      <c r="E7">
        <v>1200000</v>
      </c>
      <c r="F7" s="1" t="s">
        <v>93</v>
      </c>
      <c r="G7">
        <v>240000</v>
      </c>
      <c r="H7">
        <v>0</v>
      </c>
      <c r="I7" s="1" t="s">
        <v>93</v>
      </c>
      <c r="J7">
        <v>240000</v>
      </c>
      <c r="K7">
        <v>0</v>
      </c>
      <c r="L7" s="1" t="s">
        <v>61</v>
      </c>
      <c r="M7">
        <v>0</v>
      </c>
      <c r="N7" s="1" t="s">
        <v>61</v>
      </c>
      <c r="O7" s="1" t="s">
        <v>62</v>
      </c>
      <c r="P7" s="1" t="s">
        <v>59</v>
      </c>
      <c r="Q7" s="1" t="s">
        <v>63</v>
      </c>
      <c r="R7" s="1" t="s">
        <v>62</v>
      </c>
      <c r="S7" s="1" t="s">
        <v>59</v>
      </c>
      <c r="T7" s="1" t="s">
        <v>63</v>
      </c>
      <c r="U7" s="1" t="s">
        <v>64</v>
      </c>
      <c r="V7" s="1" t="s">
        <v>212</v>
      </c>
      <c r="W7" s="1" t="s">
        <v>212</v>
      </c>
      <c r="X7">
        <v>112.55673</v>
      </c>
      <c r="Y7">
        <v>65.744060000000005</v>
      </c>
      <c r="Z7">
        <v>10.710380000000001</v>
      </c>
      <c r="AA7">
        <v>76.367350000000002</v>
      </c>
      <c r="AB7">
        <v>-74.403549999999996</v>
      </c>
      <c r="AC7">
        <v>52.886180000000003</v>
      </c>
      <c r="AD7">
        <v>10.795909999999999</v>
      </c>
      <c r="AE7">
        <v>300</v>
      </c>
      <c r="AF7">
        <v>147.75935999999999</v>
      </c>
      <c r="AG7">
        <v>161.33743000000001</v>
      </c>
      <c r="AH7">
        <v>113.13678</v>
      </c>
      <c r="AI7">
        <v>0.31114000000000003</v>
      </c>
      <c r="AJ7">
        <v>8.4362100000000009</v>
      </c>
      <c r="AK7">
        <v>15.40747</v>
      </c>
      <c r="AL7">
        <v>27.88982</v>
      </c>
      <c r="AM7">
        <v>66.243139999999997</v>
      </c>
      <c r="AN7">
        <v>103.64152</v>
      </c>
      <c r="AO7">
        <v>27.88982</v>
      </c>
    </row>
    <row r="8" spans="1:41" x14ac:dyDescent="0.25">
      <c r="A8" s="1" t="s">
        <v>57</v>
      </c>
      <c r="B8" s="1" t="s">
        <v>58</v>
      </c>
      <c r="C8">
        <v>368</v>
      </c>
      <c r="D8">
        <v>12</v>
      </c>
      <c r="E8">
        <v>1200000</v>
      </c>
      <c r="F8" s="1" t="s">
        <v>93</v>
      </c>
      <c r="G8">
        <v>240000</v>
      </c>
      <c r="H8">
        <v>0</v>
      </c>
      <c r="I8" s="1" t="s">
        <v>93</v>
      </c>
      <c r="J8">
        <v>240000</v>
      </c>
      <c r="K8">
        <v>0</v>
      </c>
      <c r="L8" s="1" t="s">
        <v>61</v>
      </c>
      <c r="M8">
        <v>0</v>
      </c>
      <c r="N8" s="1" t="s">
        <v>61</v>
      </c>
      <c r="O8" s="1" t="s">
        <v>62</v>
      </c>
      <c r="P8" s="1" t="s">
        <v>59</v>
      </c>
      <c r="Q8" s="1" t="s">
        <v>63</v>
      </c>
      <c r="R8" s="1" t="s">
        <v>62</v>
      </c>
      <c r="S8" s="1" t="s">
        <v>59</v>
      </c>
      <c r="T8" s="1" t="s">
        <v>63</v>
      </c>
      <c r="U8" s="1" t="s">
        <v>64</v>
      </c>
      <c r="V8" s="1" t="s">
        <v>213</v>
      </c>
      <c r="W8" s="1" t="s">
        <v>213</v>
      </c>
      <c r="X8">
        <v>104.40035</v>
      </c>
      <c r="Y8">
        <v>48.972189999999998</v>
      </c>
      <c r="Z8">
        <v>9.1380199999999991</v>
      </c>
      <c r="AA8">
        <v>75.220359999999999</v>
      </c>
      <c r="AB8">
        <v>71.046379999999999</v>
      </c>
      <c r="AC8">
        <v>72.194310000000002</v>
      </c>
      <c r="AD8">
        <v>44.719299999999997</v>
      </c>
      <c r="AE8">
        <v>1588</v>
      </c>
      <c r="AF8">
        <v>134.62537</v>
      </c>
      <c r="AG8">
        <v>146.32203999999999</v>
      </c>
      <c r="AH8">
        <v>100.74593</v>
      </c>
      <c r="AI8">
        <v>0.23799999999999999</v>
      </c>
      <c r="AJ8">
        <v>24.973220000000001</v>
      </c>
      <c r="AK8">
        <v>31.992059999999999</v>
      </c>
      <c r="AL8">
        <v>45.376869999999997</v>
      </c>
      <c r="AM8">
        <v>66.375380000000007</v>
      </c>
      <c r="AN8">
        <v>87.872739999999993</v>
      </c>
      <c r="AO8">
        <v>45.376869999999997</v>
      </c>
    </row>
    <row r="9" spans="1:41" x14ac:dyDescent="0.25">
      <c r="A9" s="1" t="s">
        <v>57</v>
      </c>
      <c r="B9" s="1" t="s">
        <v>58</v>
      </c>
      <c r="C9">
        <v>412</v>
      </c>
      <c r="D9">
        <v>12</v>
      </c>
      <c r="E9">
        <v>1200000</v>
      </c>
      <c r="F9" s="1" t="s">
        <v>94</v>
      </c>
      <c r="G9">
        <v>240000</v>
      </c>
      <c r="H9">
        <v>0</v>
      </c>
      <c r="I9" s="1" t="s">
        <v>94</v>
      </c>
      <c r="J9">
        <v>240000</v>
      </c>
      <c r="K9">
        <v>0</v>
      </c>
      <c r="L9" s="1" t="s">
        <v>61</v>
      </c>
      <c r="M9">
        <v>0</v>
      </c>
      <c r="N9" s="1" t="s">
        <v>61</v>
      </c>
      <c r="O9" s="1" t="s">
        <v>62</v>
      </c>
      <c r="P9" s="1" t="s">
        <v>59</v>
      </c>
      <c r="Q9" s="1" t="s">
        <v>63</v>
      </c>
      <c r="R9" s="1" t="s">
        <v>62</v>
      </c>
      <c r="S9" s="1" t="s">
        <v>59</v>
      </c>
      <c r="T9" s="1" t="s">
        <v>63</v>
      </c>
      <c r="U9" s="1" t="s">
        <v>64</v>
      </c>
      <c r="V9" s="1" t="s">
        <v>212</v>
      </c>
      <c r="W9" s="1" t="s">
        <v>212</v>
      </c>
      <c r="X9">
        <v>109.12577</v>
      </c>
      <c r="Y9">
        <v>77.616560000000007</v>
      </c>
      <c r="Z9">
        <v>11.82343</v>
      </c>
      <c r="AA9">
        <v>75.884870000000006</v>
      </c>
      <c r="AB9">
        <v>-71.968379999999996</v>
      </c>
      <c r="AC9">
        <v>49.644300000000001</v>
      </c>
      <c r="AD9">
        <v>9.4219200000000001</v>
      </c>
      <c r="AE9">
        <v>251</v>
      </c>
      <c r="AF9">
        <v>151.84690000000001</v>
      </c>
      <c r="AG9">
        <v>153.71912</v>
      </c>
      <c r="AH9">
        <v>131.77936</v>
      </c>
      <c r="AI9">
        <v>0.37640000000000001</v>
      </c>
      <c r="AJ9">
        <v>8.9193899999999999</v>
      </c>
      <c r="AK9">
        <v>15.277229999999999</v>
      </c>
      <c r="AL9">
        <v>25.498270000000002</v>
      </c>
      <c r="AM9">
        <v>55.860010000000003</v>
      </c>
      <c r="AN9">
        <v>82.864040000000003</v>
      </c>
      <c r="AO9">
        <v>25.498270000000002</v>
      </c>
    </row>
    <row r="10" spans="1:41" x14ac:dyDescent="0.25">
      <c r="A10" s="1" t="s">
        <v>57</v>
      </c>
      <c r="B10" s="1" t="s">
        <v>58</v>
      </c>
      <c r="C10">
        <v>412</v>
      </c>
      <c r="D10">
        <v>12</v>
      </c>
      <c r="E10">
        <v>1200000</v>
      </c>
      <c r="F10" s="1" t="s">
        <v>94</v>
      </c>
      <c r="G10">
        <v>240000</v>
      </c>
      <c r="H10">
        <v>0</v>
      </c>
      <c r="I10" s="1" t="s">
        <v>94</v>
      </c>
      <c r="J10">
        <v>240000</v>
      </c>
      <c r="K10">
        <v>0</v>
      </c>
      <c r="L10" s="1" t="s">
        <v>61</v>
      </c>
      <c r="M10">
        <v>0</v>
      </c>
      <c r="N10" s="1" t="s">
        <v>61</v>
      </c>
      <c r="O10" s="1" t="s">
        <v>62</v>
      </c>
      <c r="P10" s="1" t="s">
        <v>59</v>
      </c>
      <c r="Q10" s="1" t="s">
        <v>63</v>
      </c>
      <c r="R10" s="1" t="s">
        <v>62</v>
      </c>
      <c r="S10" s="1" t="s">
        <v>59</v>
      </c>
      <c r="T10" s="1" t="s">
        <v>63</v>
      </c>
      <c r="U10" s="1" t="s">
        <v>64</v>
      </c>
      <c r="V10" s="1" t="s">
        <v>213</v>
      </c>
      <c r="W10" s="1" t="s">
        <v>213</v>
      </c>
      <c r="X10">
        <v>106.22281</v>
      </c>
      <c r="Y10">
        <v>50.754260000000002</v>
      </c>
      <c r="Z10">
        <v>9.3050899999999999</v>
      </c>
      <c r="AA10">
        <v>75.476640000000003</v>
      </c>
      <c r="AB10">
        <v>87.140950000000004</v>
      </c>
      <c r="AC10">
        <v>75.855519999999999</v>
      </c>
      <c r="AD10">
        <v>37.901649999999997</v>
      </c>
      <c r="AE10">
        <v>1568</v>
      </c>
      <c r="AF10">
        <v>135.94223</v>
      </c>
      <c r="AG10">
        <v>151.08206000000001</v>
      </c>
      <c r="AH10">
        <v>97.974879999999999</v>
      </c>
      <c r="AI10">
        <v>0.20324999999999999</v>
      </c>
      <c r="AJ10">
        <v>24.20777</v>
      </c>
      <c r="AK10">
        <v>32.686570000000003</v>
      </c>
      <c r="AL10">
        <v>47.515070000000001</v>
      </c>
      <c r="AM10">
        <v>74.606949999999998</v>
      </c>
      <c r="AN10">
        <v>118.64708</v>
      </c>
      <c r="AO10">
        <v>47.515070000000001</v>
      </c>
    </row>
    <row r="11" spans="1:41" s="8" customFormat="1" x14ac:dyDescent="0.25">
      <c r="A11" s="7" t="s">
        <v>57</v>
      </c>
      <c r="B11" s="7" t="s">
        <v>58</v>
      </c>
      <c r="C11" s="8">
        <v>943</v>
      </c>
      <c r="D11" s="8">
        <v>12</v>
      </c>
      <c r="E11" s="8">
        <v>1200000</v>
      </c>
      <c r="F11" s="7" t="s">
        <v>95</v>
      </c>
      <c r="G11" s="8">
        <v>240000</v>
      </c>
      <c r="H11" s="8">
        <v>0</v>
      </c>
      <c r="I11" s="7" t="s">
        <v>95</v>
      </c>
      <c r="J11" s="8">
        <v>240000</v>
      </c>
      <c r="K11" s="8">
        <v>0</v>
      </c>
      <c r="L11" s="7" t="s">
        <v>61</v>
      </c>
      <c r="M11" s="8">
        <v>0</v>
      </c>
      <c r="N11" s="7" t="s">
        <v>61</v>
      </c>
      <c r="O11" s="7" t="s">
        <v>62</v>
      </c>
      <c r="P11" s="7" t="s">
        <v>59</v>
      </c>
      <c r="Q11" s="7" t="s">
        <v>63</v>
      </c>
      <c r="R11" s="7" t="s">
        <v>62</v>
      </c>
      <c r="S11" s="7" t="s">
        <v>59</v>
      </c>
      <c r="T11" s="7" t="s">
        <v>63</v>
      </c>
      <c r="U11" s="7" t="s">
        <v>64</v>
      </c>
      <c r="V11" s="7" t="s">
        <v>212</v>
      </c>
      <c r="W11" s="7" t="s">
        <v>212</v>
      </c>
      <c r="X11" s="8">
        <v>109.58678</v>
      </c>
      <c r="Y11" s="8">
        <v>77.628100000000003</v>
      </c>
      <c r="Z11" s="8">
        <v>11.82451</v>
      </c>
      <c r="AA11" s="8">
        <v>75.949700000000007</v>
      </c>
      <c r="AB11" s="8">
        <v>-72.862309999999994</v>
      </c>
      <c r="AC11" s="8">
        <v>52.128410000000002</v>
      </c>
      <c r="AD11" s="8">
        <v>9.6109899999999993</v>
      </c>
      <c r="AE11" s="4">
        <v>287</v>
      </c>
      <c r="AF11" s="8">
        <v>152.50192999999999</v>
      </c>
      <c r="AG11" s="8">
        <v>153.76437000000001</v>
      </c>
      <c r="AH11" s="8">
        <v>132.86814000000001</v>
      </c>
      <c r="AI11" s="8">
        <v>0.32390999999999998</v>
      </c>
      <c r="AJ11" s="8">
        <v>9.2353400000000008</v>
      </c>
      <c r="AK11" s="8">
        <v>15.09582</v>
      </c>
      <c r="AL11" s="8">
        <v>30.349820000000001</v>
      </c>
      <c r="AM11" s="8">
        <v>61.2742</v>
      </c>
      <c r="AN11" s="8">
        <v>84.263760000000005</v>
      </c>
      <c r="AO11" s="8">
        <v>30.349820000000001</v>
      </c>
    </row>
    <row r="12" spans="1:41" s="8" customFormat="1" x14ac:dyDescent="0.25">
      <c r="A12" s="7" t="s">
        <v>57</v>
      </c>
      <c r="B12" s="7" t="s">
        <v>58</v>
      </c>
      <c r="C12" s="8">
        <v>943</v>
      </c>
      <c r="D12" s="8">
        <v>12</v>
      </c>
      <c r="E12" s="8">
        <v>1200000</v>
      </c>
      <c r="F12" s="7" t="s">
        <v>95</v>
      </c>
      <c r="G12" s="8">
        <v>240000</v>
      </c>
      <c r="H12" s="8">
        <v>0</v>
      </c>
      <c r="I12" s="7" t="s">
        <v>95</v>
      </c>
      <c r="J12" s="8">
        <v>240000</v>
      </c>
      <c r="K12" s="8">
        <v>0</v>
      </c>
      <c r="L12" s="7" t="s">
        <v>61</v>
      </c>
      <c r="M12" s="8">
        <v>0</v>
      </c>
      <c r="N12" s="7" t="s">
        <v>61</v>
      </c>
      <c r="O12" s="7" t="s">
        <v>62</v>
      </c>
      <c r="P12" s="7" t="s">
        <v>59</v>
      </c>
      <c r="Q12" s="7" t="s">
        <v>63</v>
      </c>
      <c r="R12" s="7" t="s">
        <v>62</v>
      </c>
      <c r="S12" s="7" t="s">
        <v>59</v>
      </c>
      <c r="T12" s="7" t="s">
        <v>63</v>
      </c>
      <c r="U12" s="7" t="s">
        <v>64</v>
      </c>
      <c r="V12" s="7" t="s">
        <v>213</v>
      </c>
      <c r="W12" s="7" t="s">
        <v>213</v>
      </c>
      <c r="X12" s="8">
        <v>107.24737</v>
      </c>
      <c r="Y12" s="8">
        <v>66.096490000000003</v>
      </c>
      <c r="Z12" s="8">
        <v>10.74342</v>
      </c>
      <c r="AA12" s="8">
        <v>75.620720000000006</v>
      </c>
      <c r="AB12" s="8">
        <v>-80.283540000000002</v>
      </c>
      <c r="AC12" s="8">
        <v>43.760330000000003</v>
      </c>
      <c r="AD12" s="8">
        <v>26.13335</v>
      </c>
      <c r="AE12" s="4">
        <v>486</v>
      </c>
      <c r="AF12" s="8">
        <v>142.41415000000001</v>
      </c>
      <c r="AG12" s="8">
        <v>153.93881999999999</v>
      </c>
      <c r="AH12" s="8">
        <v>111.80771</v>
      </c>
      <c r="AI12" s="8">
        <v>0.33288000000000001</v>
      </c>
      <c r="AJ12" s="8">
        <v>20.570489999999999</v>
      </c>
      <c r="AK12" s="8">
        <v>28.431609999999999</v>
      </c>
      <c r="AL12" s="8">
        <v>38.047809999999998</v>
      </c>
      <c r="AM12" s="8">
        <v>55.142499999999998</v>
      </c>
      <c r="AN12" s="8">
        <v>74.682950000000005</v>
      </c>
      <c r="AO12" s="8">
        <v>38.047809999999998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1BE9-E8C1-45C8-B1DC-B33A0BC28A4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o J A A B Q S w M E F A A C A A g A e Y V E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H m F R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h U R a 2 z B 4 i 7 M G A A B Y N g A A E w A c A E Z v c m 1 1 b G F z L 1 N l Y 3 R p b 2 4 x L m 0 g o h g A K K A U A A A A A A A A A A A A A A A A A A A A A A A A A A A A 7 Z p d b 5 t I G I X v I + U / I H r j S J Y V v m F X u S C Y J K w c O w s 4 m 7 R e I e L Q 1 r s Y L M B t r S r / f Q d w D S / M S 5 u m W r U S v U m Z w w w P Z 4 a Z g 4 c 0 W G a r O G K c 8 i / 3 + / H R 8 V H 6 3 k + C R + a f + M F L t + u 1 n + y 8 0 9 P X H s e f e p f X 3 o f U 0 6 f 6 5 N 6 x H G + T B M v V Z p X 5 e W X P X 8 f b K C N 1 N k H i b Z b M G R M G 2 f E R Q / 4 5 8 T Z Z B q T E S D + M x v F y u w 6 i b H C x C o O R E U c Z O U g H 7 O v f F t e m u 4 i 3 2 W a b L d Z B 5 m V x H H o f E 3 9 D W l y s 4 8 f A 8 y M / 3 K W r d F F e e r H + k B c v / g 0 S P / S 9 O A p 3 C / 6 U U x c v h R 9 l n z L 2 Z C i p Q 5 Y d m p + y x L / 1 w 2 2 Q j q x 3 U Z w E Q 4 6 X + J N h e X O v 2 J s k X s c Z 8 e w q 8 B + D J G X J n b r + A 7 m 7 v b I v H 5 Q + D J k 3 + 3 I 9 D J 0 l I U / S s y z Z B n 9 X T R r v / e g d a d H d b Y K q O T f x o / R t n K y N O N y u o 1 x M B 5 T r D z 9 / Z m 9 N 2 7 F m U 3 b I Z O Q 0 J g s + Z U 9 D 5 j N 7 P R u b k 1 b p 1 L v V J 9 a Y l F t R J o u j v O l C u L S t s W e b T l s Z m 4 7 R a u f C c F x v Y u q U l g r p y 1 U o t X T D m F + 3 q 8 3 O H a T B X K G 3 l y t I c 8 W l b J T P v b K p r V F r 5 A K t w v 5 O E W E + t V w H M + 6 W e n V a W 3 k 5 v a n S M V p L 7 v 2 N S S n + w z R c j 2 p j o R i 6 2 5 I M c + r a M z I 0 7 n D p H p c m X U 1 O K K N W v y O P r D 6 9 b A k T c 3 r p X r W K / 7 L G l F L d N n V q Y d 6 N p t O u Y M z t W 9 2 d 2 2 3 X D g r N g Y N G s W B 2 f T M x 7 y y 3 L V l T 1 5 w 6 R P G 4 0 w 6 R l z p E q a u m 0 l V T 6 6 o 5 d 8 z 2 C K x k p 3 j S k O 4 c W 8 6 h s 6 P t + i F I C v 1 8 N p + O d f v + i 9 5 4 t o z Z 9 N a 8 8 6 7 m k w l y B h k N E 5 N o F x e U 1 n X n J h + 6 m J p 3 u a 2 7 1 o w i 5 r d l O 6 Q 2 m T 2 9 / Y h p X J o 8 d 6 j m 3 F + T Z c y 2 j C 8 X b + i g + R m Z p b 3 6 q K x x V K M I I 6 3 G E n r K j W n n H W E R p 6 r u 6 r x z s 9 V b T y f H R 6 u I u j L V A 8 M r 9 s W R Y c C f s L 9 2 b i A U J D d w / D f l h m c s 8 v v k Q N b 1 s p R r P 2 9 F O Y + U C 0 i 5 i J S 3 Z 4 q y X E b K F a R c R c o 1 p J w y 8 + 0 F 7 I 4 5 e M v f O F h f 1 t H p 8 u 0 v P E w J f Z 9 v + 3 z b 5 9 t n 5 d v 6 u t t K u D S x l n G p c j V 2 6 8 m k k X N r E k y 6 N Q F k 3 U b K o c Q m E H e b q a u Z d 6 l 5 h O p J O / N S k w o S O 5 q 5 l y p X y Z c q S 9 2 1 l e 7 a W n f t e g K m n l D L w L T u r q f g w y h r Z u D m q 0 I r A j f e X F o J u J L a + R e + 8 I A M C C J 9 M / v C M 0 D 0 h V I r + X a 0 3 Q q + l J c n O i I W e g 8 n f D 3 y Q i S z 4 e z / l C D i X z p B x H 2 C 6 B N E n y D 6 B N E n i D 5 B 9 A n i x Q n i Y b f 0 0 8 D 7 u I o e v X Q T B I / P X 5 V / m j z x A + 5 l / z v a m 3 E Q r t a r L E j O 2 C G x u F z U 0 z N + y J j R M n 5 c R e / O 8 q A x Z P 7 c k u X d y X Z h c F b 9 d z S N o + + M D N / 3 e 9 t T d S 1 n E 6 6 y P T D z s G M O d 1 J d u D i l P G P Q g B s y t f a L 8 0 j N s o J L L n S + O z Q 3 Y B m 2 f v s j 0 u M n N b 4 R V 2 t s x N c P h P q B W D + Q 6 g d y / U C p H 6 j 1 A 6 1 + U E z D 1 R F g 4 A A E B y g 4 g M E B D g 6 A c I C E A y g c Y O E B C w / 9 A C w 8 Y O E B C w 9 Y e M D C A x Y e s P C A R Q A s A m A R Y O c A F g G w C I B F A C w C Y B E A i w B Y R M A i A h Y R s I h w p A A W E b C I g E U E L C J g E Q G L B F g k w C I B F g m w S H D Y A h Y J s E i A R Q I s E m C R A Y s M W G T A I g M W G b D I 8 B k C L D J g k Q G L D F g U w K I A F g W w K I B F A S w K Y F H g A w 1 Y F M C i A B Y V s K i A R Q U s K m B R A Y s K W F T A o s L Z B b C o g E U D L B p g 0 Q C L B l g 0 w K I B F g 2 w a I B F U 9 k n + j r C f f X d E 1 8 J q u W l n K a p C 0 w x Z z d D d m 0 G p 1 e q 9 n V W a 1 g H 2 9 k p J 3 q 6 g u 3 u l E s A X c F 2 e P a L A y L h N n D Y 1 t Z + D U E k b I N r v 7 o g x h Z r D a b h b n C 4 H R z u B 4 / 7 w X c M C 9 w P H v e D x / 2 g f F c A l j t E w t 3 g c T d 4 3 A 0 B d 6 N Y L 7 F H o e s x w f 0 Q c D 8 E 3 A 8 B 9 0 P A / R B w P w T c D x H 3 Q 8 R H h 4 i P D r F j 1 s D d E H E 3 R N y N I g E g v V L k A U z D / a B 8 4 Q J y A y L h f k i 4 H x L u h 4 T 7 I e F + S P j o k P D R I e F u y L g b M u 6 G j L s h 4 2 7 I u B t y x 1 w q d 8 y l M u 6 H j P s h 4 3 4 o u B 8 K 7 o e C + 6 H g f i i 4 H 5 Q v r U D 8 Q i T c D Q V 3 Q 8 H d K C I b Y r 3 a M Z m q u B 8 q 7 o e K + 6 H i f q i 4 H 2 p H 7 s D 9 U H E / K N + 4 g Q y J S L g b G u 6 G h r u h 4 W 5 o u B t a x 1 y q N e Z S / B c o r u O b r Z f + c P N z f b / 1 I 3 6 G 6 j e 5 + k 2 u f p O r 3 + T q N 7 n 6 T a 5 + k w s I X Z t c / w F Q S w E C L Q A U A A I A C A B 5 h U R a T M 4 D 0 a U A A A D 2 A A A A E g A A A A A A A A A A A A A A A A A A A A A A Q 2 9 u Z m l n L 1 B h Y 2 t h Z 2 U u e G 1 s U E s B A i 0 A F A A C A A g A e Y V E W g / K 6 a u k A A A A 6 Q A A A B M A A A A A A A A A A A A A A A A A 8 Q A A A F t D b 2 5 0 Z W 5 0 X 1 R 5 c G V z X S 5 4 b W x Q S w E C L Q A U A A I A C A B 5 h U R a 2 z B 4 i 7 M G A A B Y N g A A E w A A A A A A A A A A A A A A A A D i A Q A A R m 9 y b X V s Y X M v U 2 V j d G l v b j E u b V B L B Q Y A A A A A A w A D A M I A A A D i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r A E A A A A A A H e s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B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T k z M m Y x Z D g t N D M y O C 0 0 Z j U w L W J l N W U t N G M z M D h h Z W U 5 Z m F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p v Y l 9 z d W 1 t Y X J 5 X z A w W l 8 x M j B f R 0 1 f d n N f Q U 5 B T F l T S V N f c H J l Y 2 l w a X R h d G l v b l 9 h b W 9 1 b n R f c 3 V w Z X J f c G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D R U M T Y 6 M T A 6 M T I u N D c 4 N z E 4 M F o i I C 8 + P E V u d H J 5 I F R 5 c G U 9 I k Z p b G x D b 2 x 1 b W 5 U e X B l c y I g V m F s d W U 9 I n N C Z 1 l E Q X d Z R E J n T U R C Z 0 1 E Q m d N R 0 J n W U d C Z 1 l H Q m d Z R 0 J n W U d C Z 1 l H Q m d Z R 0 J n W U d C Z 1 l H Q m d Z R 0 J n W U Z B d 0 1 G Q l F V R E F 3 T U Z C U V V G Q l E 9 P S I g L z 4 8 R W 5 0 c n k g V H l w Z T 0 i R m l s b E N v b H V t b k 5 h b W V z I i B W Y W x 1 Z T 0 i c 1 s m c X V v d D t W R V J T S U 9 O J n F 1 b 3 Q 7 L C Z x d W 9 0 O 0 1 P R E V M J n F 1 b 3 Q 7 L C Z x d W 9 0 O 0 5 f V k F M S U Q m c X V v d D s s J n F 1 b 3 Q 7 R 1 J J R F 9 S R V M m c X V v d D s s J n F 1 b 3 Q 7 R E V T Q y Z x d W 9 0 O y w m c X V v d D t G Q 1 N U X 0 x F Q U Q m c X V v d D s s J n F 1 b 3 Q 7 R k N T V F 9 W Q U x J R C Z x d W 9 0 O y w m c X V v d D t G Q 1 N U X 0 F D Q 1 V N J n F 1 b 3 Q 7 L C Z x d W 9 0 O 0 9 C U 1 9 M R U F E J n F 1 b 3 Q 7 L C Z x d W 9 0 O 0 9 C U 1 9 W Q U x J R C Z x d W 9 0 O y w m c X V v d D t P Q l N f Q U N D V U 0 m c X V v d D s s J n F 1 b 3 Q 7 R k N T V F 9 S Q U Q m c X V v d D s s J n F 1 b 3 Q 7 R k N T V F 9 U S F I m c X V v d D s s J n F 1 b 3 Q 7 T 0 J T X 1 J B R C Z x d W 9 0 O y w m c X V v d D t P Q l N f V E h S J n F 1 b 3 Q 7 L C Z x d W 9 0 O 0 Z D U 1 R f V k F S J n F 1 b 3 Q 7 L C Z x d W 9 0 O 0 Z D U 1 R f V U 5 J V F M m c X V v d D s s J n F 1 b 3 Q 7 R k N T V F 9 M R V Y m c X V v d D s s J n F 1 b 3 Q 7 T 0 J T X 1 Z B U i Z x d W 9 0 O y w m c X V v d D t P Q l N f V U 5 J V F M m c X V v d D s s J n F 1 b 3 Q 7 T 0 J T X 0 x F V i Z x d W 9 0 O y w m c X V v d D t P Q l R Z U E U m c X V v d D s s J n F 1 b 3 Q 7 T 0 J K R U N U X 0 l E J n F 1 b 3 Q 7 L C Z x d W 9 0 O 0 9 C S k V D V F 9 D Q V Q m c X V v d D s s J n F 1 b 3 Q 7 Q 0 V O V F J P S U R f W C Z x d W 9 0 O y w m c X V v d D t D R U 5 U U k 9 J R F 9 Z J n F 1 b 3 Q 7 L C Z x d W 9 0 O 0 N F T l R S T 0 l E X 0 x B V C Z x d W 9 0 O y w m c X V v d D t D R U 5 U U k 9 J R F 9 M T 0 4 m c X V v d D s s J n F 1 b 3 Q 7 Q V h J U 1 9 B T k c m c X V v d D s s J n F 1 b 3 Q 7 T E V O R 1 R I J n F 1 b 3 Q 7 L C Z x d W 9 0 O 1 d J R F R I J n F 1 b 3 Q 7 L C Z x d W 9 0 O 0 F S R U E m c X V v d D s s J n F 1 b 3 Q 7 Q V J F Q V 9 U S F J F U 0 g m c X V v d D s s J n F 1 b 3 Q 7 Q 1 V S V k F U V V J F J n F 1 b 3 Q 7 L C Z x d W 9 0 O 0 N V U l Z B V F V S R V 9 Y J n F 1 b 3 Q 7 L C Z x d W 9 0 O 0 N V U l Z B V F V S R V 9 Z J n F 1 b 3 Q 7 L C Z x d W 9 0 O 0 N P T V B M R V h J V F k m c X V v d D s s J n F 1 b 3 Q 7 S U 5 U R U 5 T S V R Z X z E w J n F 1 b 3 Q 7 L C Z x d W 9 0 O 0 l O V E V O U 0 l U W V 8 y N S Z x d W 9 0 O y w m c X V v d D t J T l R F T l N J V F l f N T A m c X V v d D s s J n F 1 b 3 Q 7 S U 5 U R U 5 T S V R Z X z c 1 J n F 1 b 3 Q 7 L C Z x d W 9 0 O 0 l O V E V O U 0 l U W V 8 5 M C Z x d W 9 0 O y w m c X V v d D t J T l R F T l N J V F l f V V N F U i Z x d W 9 0 O y w m c X V v d D t J T l R F T l N J V F l f U 1 V N J n F 1 b 3 Q 7 L C Z x d W 9 0 O 0 N F T l R S T 0 l E X 0 R J U 1 Q m c X V v d D s s J n F 1 b 3 Q 7 Q k 9 V T k R B U l l f R E l T V C Z x d W 9 0 O y w m c X V v d D t D T 0 5 W R V h f S F V M T F 9 E S V N U J n F 1 b 3 Q 7 L C Z x d W 9 0 O 0 F O R 0 x F X 0 R J R k Y m c X V v d D s s J n F 1 b 3 Q 7 Q V N Q R U N U X 0 R J R k Y m c X V v d D s s J n F 1 b 3 Q 7 Q V J F Q V 9 S Q V R J T y Z x d W 9 0 O y w m c X V v d D t J T l R F U l N F Q 1 R J T 0 5 f Q V J F Q S Z x d W 9 0 O y w m c X V v d D t V T k l P T l 9 B U k V B J n F 1 b 3 Q 7 L C Z x d W 9 0 O 1 N Z T U 1 F V F J J Q 1 9 E S U Z G J n F 1 b 3 Q 7 L C Z x d W 9 0 O 0 l O V E V S U 0 V D V E l P T l 9 P V k V S X 0 F S R U E m c X V v d D s s J n F 1 b 3 Q 7 Q 1 V S V k F U V V J F X 1 J B V E l P J n F 1 b 3 Q 7 L C Z x d W 9 0 O 0 N P T V B M R V h J V F l f U k F U S U 8 m c X V v d D s s J n F 1 b 3 Q 7 U E V S Q 0 V O V E l M R V 9 J T l R F T l N J V F l f U k F U S U 8 m c X V v d D s s J n F 1 b 3 Q 7 S U 5 U R V J F U 1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m 9 i X 3 N 1 b W 1 h c n l f M D B a X z E y M F 9 H T V 9 2 c 1 9 B T k F M W V N J U 1 9 w c m V j a X B p d G F 0 a W 9 u X 2 F t b 3 V u d F 9 z d X B l c l 9 w Y y 9 B d X R v U m V t b 3 Z l Z E N v b H V t b n M x L n t W R V J T S U 9 O L D B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U 9 E R U w s M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O X 1 Z B T E l E L D J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1 J J R F 9 S R V M s M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E R V N D L D R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M R U F E L D V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W Q U x J R C w 2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Z D U 1 R f Q U N D V U 0 s N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T E V B R C w 4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U 1 9 W Q U x J R C w 5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U 1 9 B Q 0 N V T S w x M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G Q 1 N U X 1 J B R C w x M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G Q 1 N U X 1 R I U i w x M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U k F E L D E z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U 1 9 U S F I s M T R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W Q V I s M T V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V T k l U U y w x N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G Q 1 N U X 0 x F V i w x N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V k F S L D E 4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U 1 9 V T k l U U y w x O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T E V W L D I w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V F l Q R S w y M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k p F Q 1 R f S U Q s M j J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K R U N U X 0 N B V C w y M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R U 5 U U k 9 J R F 9 Y L D I 0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F T l R S T 0 l E X 1 k s M j V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0 V O V F J P S U R f T E F U L D I 2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F T l R S T 0 l E X 0 x P T i w y N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B W E l T X 0 F O R y w y O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M R U 5 H V E g s M j l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V 0 l E V E g s M z B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V J F Q S w z M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B U k V B X 1 R I U k V T S C w z M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V V J W Q V R V U k U s M z N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1 V S V k F U V V J F X 1 g s M z R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1 V S V k F U V V J F X 1 k s M z V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0 9 N U E x F W E l U W S w z N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T l N J V F l f M T A s M z d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U 5 T S V R Z X z I 1 L D M 4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O U 0 l U W V 8 1 M C w z O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T l N J V F l f N z U s N D B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U 5 T S V R Z X z k w L D Q x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O U 0 l U W V 9 V U 0 V S L D Q y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O U 0 l U W V 9 T V U 0 s N D N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0 V O V F J P S U R f R E l T V C w 0 N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C T 1 V O R E F S W V 9 E S V N U L D Q 1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P T l Z F W F 9 I V U x M X 0 R J U 1 Q s N D Z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U 5 H T E V f R E l G R i w 0 N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B U 1 B F Q 1 R f R E l G R i w 0 O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B U k V B X 1 J B V E l P L D Q 5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S U 0 V D V E l P T l 9 B U k V B L D U w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1 V O S U 9 O X 0 F S R U E s N T F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U 1 l N T U V U U k l D X 0 R J R k Y s N T J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V J T R U N U S U 9 O X 0 9 W R V J f Q V J F Q S w 1 M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V V J W Q V R V U k V f U k F U S U 8 s N T R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0 9 N U E x F W E l U W V 9 S Q V R J T y w 1 N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Q R V J D R U 5 U S U x F X 0 l O V E V O U 0 l U W V 9 S Q V R J T y w 1 N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U k V T V C w 1 N 3 0 m c X V v d D t d L C Z x d W 9 0 O 0 N v b H V t b k N v d W 5 0 J n F 1 b 3 Q 7 O j U 4 L C Z x d W 9 0 O 0 t l e U N v b H V t b k 5 h b W V z J n F 1 b 3 Q 7 O l t d L C Z x d W 9 0 O 0 N v b H V t b k l k Z W 5 0 a X R p Z X M m c X V v d D s 6 W y Z x d W 9 0 O 1 N l Y 3 R p b 2 4 x L 2 p v Y l 9 z d W 1 t Y X J 5 X z A w W l 8 x M j B f R 0 1 f d n N f Q U 5 B T F l T S V N f c H J l Y 2 l w a X R h d G l v b l 9 h b W 9 1 b n R f c 3 V w Z X J f c G M v Q X V 0 b 1 J l b W 9 2 Z W R D b 2 x 1 b W 5 z M S 5 7 V k V S U 0 l P T i w w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1 P R E V M L D F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l 9 W Q U x J R C w y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d S S U R f U k V T L D N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E V T Q y w 0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Z D U 1 R f T E V B R C w 1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Z D U 1 R f V k F M S U Q s N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G Q 1 N U X 0 F D Q 1 V N L D d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T X 0 x F Q U Q s O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V k F M S U Q s O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Q U N D V U 0 s M T B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S Q U Q s M T F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U S F I s M T J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T X 1 J B R C w x M 3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V E h S L D E 0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Z D U 1 R f V k F S L D E 1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Z D U 1 R f V U 5 J V F M s M T Z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R k N T V F 9 M R V Y s M T d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T X 1 Z B U i w x O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N f V U 5 J V F M s M T l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T X 0 x F V i w y M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P Q l R Z U E U s M j F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0 J K R U N U X 0 l E L D I y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9 C S k V D V F 9 D Q V Q s M j N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0 V O V F J P S U R f W C w y N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R U 5 U U k 9 J R F 9 Z L D I 1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F T l R S T 0 l E X 0 x B V C w y N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R U 5 U U k 9 J R F 9 M T 0 4 s M j d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V h J U 1 9 B T k c s M j h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T E V O R 1 R I L D I 5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1 d J R F R I L D M w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F S R U E s M z F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V J F Q V 9 U S F J F U 0 g s M z J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1 V S V k F U V V J F L D M z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V U l Z B V F V S R V 9 Y L D M 0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V U l Z B V F V S R V 9 Z L D M 1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P T V B M R V h J V F k s M z Z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U 5 T S V R Z X z E w L D M 3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O U 0 l U W V 8 y N S w z O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T l N J V F l f N T A s M z l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U 5 T S V R Z X z c 1 L D Q w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O U 0 l U W V 8 5 M C w 0 M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T l N J V F l f V V N F U i w 0 M n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T l N J V F l f U 1 V N L D Q z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F T l R S T 0 l E X 0 R J U 1 Q s N D R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k 9 V T k R B U l l f R E l T V C w 0 N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D T 0 5 W R V h f S F V M T F 9 E S V N U L D Q 2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F O R 0 x F X 0 R J R k Y s N D d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V N Q R U N U X 0 R J R k Y s N D h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V J F Q V 9 S Q V R J T y w 0 O X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J T l R F U l N F Q 1 R J T 0 5 f Q V J F Q S w 1 M H 0 m c X V v d D s s J n F 1 b 3 Q 7 U 2 V j d G l v b j E v a m 9 i X 3 N 1 b W 1 h c n l f M D B a X z E y M F 9 H T V 9 2 c 1 9 B T k F M W V N J U 1 9 w c m V j a X B p d G F 0 a W 9 u X 2 F t b 3 V u d F 9 z d X B l c l 9 w Y y 9 B d X R v U m V t b 3 Z l Z E N v b H V t b n M x L n t V T k l P T l 9 B U k V B L D U x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1 N Z T U 1 F V F J J Q 1 9 E S U Z G L D U y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l O V E V S U 0 V D V E l P T l 9 P V k V S X 0 F S R U E s N T N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Q 1 V S V k F U V V J F X 1 J B V E l P L D U 0 f S Z x d W 9 0 O y w m c X V v d D t T Z W N 0 a W 9 u M S 9 q b 2 J f c 3 V t b W F y e V 8 w M F p f M T I w X 0 d N X 3 Z z X 0 F O Q U x Z U 0 l T X 3 B y Z W N p c G l 0 Y X R p b 2 5 f Y W 1 v d W 5 0 X 3 N 1 c G V y X 3 B j L 0 F 1 d G 9 S Z W 1 v d m V k Q 2 9 s d W 1 u c z E u e 0 N P T V B M R V h J V F l f U k F U S U 8 s N T V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U E V S Q 0 V O V E l M R V 9 J T l R F T l N J V F l f U k F U S U 8 s N T Z 9 J n F 1 b 3 Q 7 L C Z x d W 9 0 O 1 N l Y 3 R p b 2 4 x L 2 p v Y l 9 z d W 1 t Y X J 5 X z A w W l 8 x M j B f R 0 1 f d n N f Q U 5 B T F l T S V N f c H J l Y 2 l w a X R h d G l v b l 9 h b W 9 1 b n R f c 3 V w Z X J f c G M v Q X V 0 b 1 J l b W 9 2 Z W R D b 2 x 1 b W 5 z M S 5 7 S U 5 U R V J F U 1 Q s N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z A w W l 8 x M j B f R 0 1 f d n N f Q U 5 B T F l T S V N f c H J l Y 2 l w a X R h d G l v b l 9 h b W 9 1 b n R f c 3 V w Z X J f c G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z A w W l 8 x M j B f R 0 1 f d n N f Q U 5 B T F l T S V N f c H J l Y 2 l w a X R h d G l v b l 9 h b W 9 1 b n R f c 3 V w Z X J f c G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Z T Y 4 N z Q 0 N i 1 i M z Q z L T R l Y 2 E t O T l k Y y 0 y Z G R m Z W U 4 O W M y Z T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a m 9 i X 3 N 1 b W 1 h c n l f M D B a X z E y M F 9 H T V 9 2 c 1 9 B T k F M W V N J U 1 9 w c m V j a X B p d G F 0 a W 9 u X 2 F t b 3 V u d F 9 z d X B l c l 9 w Y 1 9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j o x M D o z O C 4 z O D E 1 O T E x W i I g L z 4 8 R W 5 0 c n k g V H l w Z T 0 i R m l s b E N v b H V t b l R 5 c G V z I i B W Y W x 1 Z T 0 i c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S w w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y L D F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M s M n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N C w z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1 L D R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Y s N X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N y w 2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4 L D d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k s O H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T A s O X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T E s M T B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S w w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y L D F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M s M n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N C w z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1 L D R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Y s N X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N y w 2 f S Z x d W 9 0 O y w m c X V v d D t T Z W N 0 a W 9 u M S 9 q b 2 J f c 3 V t b W F y e V 8 w M F p f M T I w X 0 d N X 3 Z z X 0 F O Q U x Z U 0 l T X 3 B y Z W N p c G l 0 Y X R p b 2 5 f Y W 1 v d W 5 0 X 3 N 1 c G V y X 3 B j I C g y K S 9 B d X R v U m V t b 3 Z l Z E N v b H V t b n M x L n t D b 2 x 1 b W 4 4 L D d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k s O H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T A s O X 0 m c X V v d D s s J n F 1 b 3 Q 7 U 2 V j d G l v b j E v a m 9 i X 3 N 1 b W 1 h c n l f M D B a X z E y M F 9 H T V 9 2 c 1 9 B T k F M W V N J U 1 9 w c m V j a X B p d G F 0 a W 9 u X 2 F t b 3 V u d F 9 z d X B l c l 9 w Y y A o M i k v Q X V 0 b 1 J l b W 9 2 Z W R D b 2 x 1 b W 5 z M S 5 7 Q 2 9 s d W 1 u M T E s M T B 9 J n F 1 b 3 Q 7 L C Z x d W 9 0 O 1 N l Y 3 R p b 2 4 x L 2 p v Y l 9 z d W 1 t Y X J 5 X z A w W l 8 x M j B f R 0 1 f d n N f Q U 5 B T F l T S V N f c H J l Y 2 l w a X R h d G l v b l 9 h b W 9 1 b n R f c 3 V w Z X J f c G M g K D I p L 0 F 1 d G 9 S Z W 1 v d m V k Q 2 9 s d W 1 u c z E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w Y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B j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z Y 2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5 N D R k M j E 5 Z S 0 z M G N l L T R i Y m Y t Y j E 0 O C 1 k Z D E z M j k y Z m Q w O W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a m 9 i X 3 N 1 b W 1 h c n l f M D B a X z E y M F 9 H T V 9 2 c 1 9 B T k F M W V N J U 1 9 w c m V j a X B p d G F 0 a W 9 u X 2 F t b 3 V u d F 9 z d X B l c l 9 z Y 2 Y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j o x N j o x N C 4 y N D k 5 N T Q 4 W i I g L z 4 8 R W 5 0 c n k g V H l w Z T 0 i R m l s b E N v b H V t b l R 5 c G V z I i B W Y W x 1 Z T 0 i c 0 J n W U R B d 1 l E Q m d N R E J n T U R C Z 0 1 H Q m d Z R 0 J n W U d C Z 1 l H Q l F V R k J R V U Z C U U 1 E Q l F V R k J R V U Z C U V V G Q l F V R 0 J n W U d C Z 1 l H Q m d Z R 0 J n W U d C Z z 0 9 I i A v P j x F b n R y e S B U e X B l P S J G a W x s Q 2 9 s d W 1 u T m F t Z X M i I F Z h b H V l P S J z W y Z x d W 9 0 O 1 Z F U l N J T 0 4 m c X V v d D s s J n F 1 b 3 Q 7 T U 9 E R U w m c X V v d D s s J n F 1 b 3 Q 7 T l 9 W Q U x J R C Z x d W 9 0 O y w m c X V v d D t H U k l E X 1 J F U y Z x d W 9 0 O y w m c X V v d D t E R V N D J n F 1 b 3 Q 7 L C Z x d W 9 0 O 0 Z D U 1 R f T E V B R C Z x d W 9 0 O y w m c X V v d D t G Q 1 N U X 1 Z B T E l E J n F 1 b 3 Q 7 L C Z x d W 9 0 O 0 Z D U 1 R f Q U N D V U 0 m c X V v d D s s J n F 1 b 3 Q 7 T 0 J T X 0 x F Q U Q m c X V v d D s s J n F 1 b 3 Q 7 T 0 J T X 1 Z B T E l E J n F 1 b 3 Q 7 L C Z x d W 9 0 O 0 9 C U 1 9 B Q 0 N V T S Z x d W 9 0 O y w m c X V v d D t G Q 1 N U X 1 J B R C Z x d W 9 0 O y w m c X V v d D t G Q 1 N U X 1 R I U i Z x d W 9 0 O y w m c X V v d D t P Q l N f U k F E J n F 1 b 3 Q 7 L C Z x d W 9 0 O 0 9 C U 1 9 U S F I m c X V v d D s s J n F 1 b 3 Q 7 R k N T V F 9 W Q V I m c X V v d D s s J n F 1 b 3 Q 7 R k N T V F 9 V T k l U U y Z x d W 9 0 O y w m c X V v d D t G Q 1 N U X 0 x F V i Z x d W 9 0 O y w m c X V v d D t P Q l N f V k F S J n F 1 b 3 Q 7 L C Z x d W 9 0 O 0 9 C U 1 9 V T k l U U y Z x d W 9 0 O y w m c X V v d D t P Q l N f T E V W J n F 1 b 3 Q 7 L C Z x d W 9 0 O 0 9 C V F l Q R S Z x d W 9 0 O y w m c X V v d D t P Q k p F Q 1 R f S U Q m c X V v d D s s J n F 1 b 3 Q 7 T 0 J K R U N U X 0 N B V C Z x d W 9 0 O y w m c X V v d D t D R U 5 U U k 9 J R F 9 Y J n F 1 b 3 Q 7 L C Z x d W 9 0 O 0 N F T l R S T 0 l E X 1 k m c X V v d D s s J n F 1 b 3 Q 7 Q 0 V O V F J P S U R f T E F U J n F 1 b 3 Q 7 L C Z x d W 9 0 O 0 N F T l R S T 0 l E X 0 x P T i Z x d W 9 0 O y w m c X V v d D t B W E l T X 0 F O R y Z x d W 9 0 O y w m c X V v d D t M R U 5 H V E g m c X V v d D s s J n F 1 b 3 Q 7 V 0 l E V E g m c X V v d D s s J n F 1 b 3 Q 7 Q V J F Q S Z x d W 9 0 O y w m c X V v d D t B U k V B X 1 R I U k V T S C Z x d W 9 0 O y w m c X V v d D t D V V J W Q V R V U k U m c X V v d D s s J n F 1 b 3 Q 7 Q 1 V S V k F U V V J F X 1 g m c X V v d D s s J n F 1 b 3 Q 7 Q 1 V S V k F U V V J F X 1 k m c X V v d D s s J n F 1 b 3 Q 7 Q 0 9 N U E x F W E l U W S Z x d W 9 0 O y w m c X V v d D t J T l R F T l N J V F l f M T A m c X V v d D s s J n F 1 b 3 Q 7 S U 5 U R U 5 T S V R Z X z I 1 J n F 1 b 3 Q 7 L C Z x d W 9 0 O 0 l O V E V O U 0 l U W V 8 1 M C Z x d W 9 0 O y w m c X V v d D t J T l R F T l N J V F l f N z U m c X V v d D s s J n F 1 b 3 Q 7 S U 5 U R U 5 T S V R Z X z k w J n F 1 b 3 Q 7 L C Z x d W 9 0 O 0 l O V E V O U 0 l U W V 9 V U 0 V S J n F 1 b 3 Q 7 L C Z x d W 9 0 O 0 l O V E V O U 0 l U W V 9 T V U 0 m c X V v d D s s J n F 1 b 3 Q 7 Q 0 V O V F J P S U R f R E l T V C Z x d W 9 0 O y w m c X V v d D t C T 1 V O R E F S W V 9 E S V N U J n F 1 b 3 Q 7 L C Z x d W 9 0 O 0 N P T l Z F W F 9 I V U x M X 0 R J U 1 Q m c X V v d D s s J n F 1 b 3 Q 7 Q U 5 H T E V f R E l G R i Z x d W 9 0 O y w m c X V v d D t B U 1 B F Q 1 R f R E l G R i Z x d W 9 0 O y w m c X V v d D t B U k V B X 1 J B V E l P J n F 1 b 3 Q 7 L C Z x d W 9 0 O 0 l O V E V S U 0 V D V E l P T l 9 B U k V B J n F 1 b 3 Q 7 L C Z x d W 9 0 O 1 V O S U 9 O X 0 F S R U E m c X V v d D s s J n F 1 b 3 Q 7 U 1 l N T U V U U k l D X 0 R J R k Y m c X V v d D s s J n F 1 b 3 Q 7 S U 5 U R V J T R U N U S U 9 O X 0 9 W R V J f Q V J F Q S Z x d W 9 0 O y w m c X V v d D t D V V J W Q V R V U k V f U k F U S U 8 m c X V v d D s s J n F 1 b 3 Q 7 Q 0 9 N U E x F W E l U W V 9 S Q V R J T y Z x d W 9 0 O y w m c X V v d D t Q R V J D R U 5 U S U x F X 0 l O V E V O U 0 l U W V 9 S Q V R J T y Z x d W 9 0 O y w m c X V v d D t J T l R F U k V T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b 2 J f c 3 V t b W F y e V 8 w M F p f M T I w X 0 d N X 3 Z z X 0 F O Q U x Z U 0 l T X 3 B y Z W N p c G l 0 Y X R p b 2 5 f Y W 1 v d W 5 0 X 3 N 1 c G V y X 3 N j Z i 9 B d X R v U m V t b 3 Z l Z E N v b H V t b n M x L n t W R V J T S U 9 O L D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1 P R E V M L D F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5 f V k F M S U Q s M n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1 J J R F 9 S R V M s M 3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E V T Q y w 0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G Q 1 N U X 0 x F Q U Q s N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k N T V F 9 W Q U x J R C w 2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G Q 1 N U X 0 F D Q 1 V N L D d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M R U F E L D h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W Q U x J R C w 5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l N f Q U N D V U 0 s M T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U k F E L D E x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G Q 1 N U X 1 R I U i w x M n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T X 1 J B R C w x M 3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T X 1 R I U i w x N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k N T V F 9 W Q V I s M T V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V U 5 J V F M s M T Z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T E V W L D E 3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l N f V k F S L D E 4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l N f V U 5 J V F M s M T l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M R V Y s M j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V F l Q R S w y M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K R U N U X 0 l E L D I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k p F Q 1 R f Q 0 F U L D I z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R U 5 U U k 9 J R F 9 Y L D I 0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R U 5 U U k 9 J R F 9 Z L D I 1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R U 5 U U k 9 J R F 9 M Q V Q s M j Z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F T l R S T 0 l E X 0 x P T i w y N 3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V h J U 1 9 B T k c s M j h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x F T k d U S C w y O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V 0 l E V E g s M z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F S R U E s M z F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F S R U F f V E h S R V N I L D M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V V J W Q V R V U k U s M z N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V U l Z B V F V S R V 9 Y L D M 0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V V J W Q V R V U k V f W S w z N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0 9 N U E x F W E l U W S w z N n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S U 5 U R U 5 T S V R Z X z E w L D M 3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T l N J V F l f M j U s M z h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O U 0 l U W V 8 1 M C w z O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S U 5 U R U 5 T S V R Z X z c 1 L D Q w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T l N J V F l f O T A s N D F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O U 0 l U W V 9 V U 0 V S L D Q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T l N J V F l f U 1 V N L D Q z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R U 5 U U k 9 J R F 9 E S V N U L D Q 0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C T 1 V O R E F S W V 9 E S V N U L D Q 1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T 0 5 W R V h f S F V M T F 9 E S V N U L D Q 2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B T k d M R V 9 E S U Z G L D Q 3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B U 1 B F Q 1 R f R E l G R i w 0 O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V J F Q V 9 S Q V R J T y w 0 O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S U 5 U R V J T R U N U S U 9 O X 0 F S R U E s N T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1 V O S U 9 O X 0 F S R U E s N T F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1 N Z T U 1 F V F J J Q 1 9 E S U Z G L D U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U l N F Q 1 R J T 0 5 f T 1 Z F U l 9 B U k V B L D U z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V V J W Q V R V U k V f U k F U S U 8 s N T R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P T V B M R V h J V F l f U k F U S U 8 s N T V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1 B F U k N F T l R J T E V f S U 5 U R U 5 T S V R Z X 1 J B V E l P L D U 2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U k V T V C w 1 N 3 0 m c X V v d D t d L C Z x d W 9 0 O 0 N v b H V t b k N v d W 5 0 J n F 1 b 3 Q 7 O j U 4 L C Z x d W 9 0 O 0 t l e U N v b H V t b k 5 h b W V z J n F 1 b 3 Q 7 O l t d L C Z x d W 9 0 O 0 N v b H V t b k l k Z W 5 0 a X R p Z X M m c X V v d D s 6 W y Z x d W 9 0 O 1 N l Y 3 R p b 2 4 x L 2 p v Y l 9 z d W 1 t Y X J 5 X z A w W l 8 x M j B f R 0 1 f d n N f Q U 5 B T F l T S V N f c H J l Y 2 l w a X R h d G l v b l 9 h b W 9 1 b n R f c 3 V w Z X J f c 2 N m L 0 F 1 d G 9 S Z W 1 v d m V k Q 2 9 s d W 1 u c z E u e 1 Z F U l N J T 0 4 s M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U 9 E R U w s M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l 9 W Q U x J R C w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H U k l E X 1 J F U y w z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E R V N D L D R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T E V B R C w 1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G Q 1 N U X 1 Z B T E l E L D Z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Q U N D V U 0 s N 3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T X 0 x F Q U Q s O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T X 1 Z B T E l E L D l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B Q 0 N V T S w x M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k N T V F 9 S Q U Q s M T F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Z D U 1 R f V E h S L D E y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l N f U k F E L D E z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l N f V E h S L D E 0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G Q 1 N U X 1 Z B U i w x N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k N T V F 9 V T k l U U y w x N n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R k N T V F 9 M R V Y s M T d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W Q V I s M T h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U 1 9 V T k l U U y w x O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T X 0 x F V i w y M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0 J U W V B F L D I x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P Q k p F Q 1 R f S U Q s M j J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9 C S k V D V F 9 D Q V Q s M j N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F T l R S T 0 l E X 1 g s M j R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F T l R S T 0 l E X 1 k s M j V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F T l R S T 0 l E X 0 x B V C w y N n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0 V O V F J P S U R f T E 9 O L D I 3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B W E l T X 0 F O R y w y O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T E V O R 1 R I L D I 5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X S U R U S C w z M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V J F Q S w z M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V J F Q V 9 U S F J F U 0 g s M z J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V U l Z B V F V S R S w z M 3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1 V S V k F U V V J F X 1 g s M z R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V U l Z B V F V S R V 9 Z L D M 1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D T 0 1 Q T E V Y S V R Z L D M 2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T l N J V F l f M T A s M z d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O U 0 l U W V 8 y N S w z O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S U 5 U R U 5 T S V R Z X z U w L D M 5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T l N J V F l f N z U s N D B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O U 0 l U W V 8 5 M C w 0 M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S U 5 U R U 5 T S V R Z X 1 V T R V I s N D J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O U 0 l U W V 9 T V U 0 s N D N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F T l R S T 0 l E X 0 R J U 1 Q s N D R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J P V U 5 E Q V J Z X 0 R J U 1 Q s N D V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P T l Z F W F 9 I V U x M X 0 R J U 1 Q s N D Z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F O R 0 x F X 0 R J R k Y s N D d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F T U E V D V F 9 E S U Z G L D Q 4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B U k V B X 1 J B V E l P L D Q 5 f S Z x d W 9 0 O y w m c X V v d D t T Z W N 0 a W 9 u M S 9 q b 2 J f c 3 V t b W F y e V 8 w M F p f M T I w X 0 d N X 3 Z z X 0 F O Q U x Z U 0 l T X 3 B y Z W N p c G l 0 Y X R p b 2 5 f Y W 1 v d W 5 0 X 3 N 1 c G V y X 3 N j Z i 9 B d X R v U m V t b 3 Z l Z E N v b H V t b n M x L n t J T l R F U l N F Q 1 R J T 0 5 f Q V J F Q S w 1 M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V U 5 J T 0 5 f Q V J F Q S w 1 M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U 1 l N T U V U U k l D X 0 R J R k Y s N T J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S U 0 V D V E l P T l 9 P V k V S X 0 F S R U E s N T N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N V U l Z B V F V S R V 9 S Q V R J T y w 1 N H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Q 0 9 N U E x F W E l U W V 9 S Q V R J T y w 1 N X 0 m c X V v d D s s J n F 1 b 3 Q 7 U 2 V j d G l v b j E v a m 9 i X 3 N 1 b W 1 h c n l f M D B a X z E y M F 9 H T V 9 2 c 1 9 B T k F M W V N J U 1 9 w c m V j a X B p d G F 0 a W 9 u X 2 F t b 3 V u d F 9 z d X B l c l 9 z Y 2 Y v Q X V 0 b 1 J l b W 9 2 Z W R D b 2 x 1 b W 5 z M S 5 7 U E V S Q 0 V O V E l M R V 9 J T l R F T l N J V F l f U k F U S U 8 s N T Z 9 J n F 1 b 3 Q 7 L C Z x d W 9 0 O 1 N l Y 3 R p b 2 4 x L 2 p v Y l 9 z d W 1 t Y X J 5 X z A w W l 8 x M j B f R 0 1 f d n N f Q U 5 B T F l T S V N f c H J l Y 2 l w a X R h d G l v b l 9 h b W 9 1 b n R f c 3 V w Z X J f c 2 N m L 0 F 1 d G 9 S Z W 1 v d m V k Q 2 9 s d W 1 u c z E u e 0 l O V E V S R V N U L D U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z Y 2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z Y 2 Y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m 9 i X 3 N 1 b W 1 h c n l f M D B a X z E y M F 9 H T V 9 2 c 1 9 B T k F M W V N J U 1 9 w c m V j a X B p d G F 0 a W 9 u X 2 F t b 3 V u d F 9 z d X B l c l 9 z Y 2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N j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E x N j l k M W I 4 L W M 2 Z W E t N D J j N y 0 5 O G E 0 L T M w Z T A x M z U 2 N T Q y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b 2 J f c 3 V t b W F y e V 8 w M F p f M T I w X 0 d N X 3 Z z X 0 F O Q U x Z U 0 l T X 3 B y Z W N p c G l 0 Y X R p b 2 5 f Y W 1 v d W 5 0 X 3 N 1 c G V y X 3 N j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0 V D E 2 O j I y O j A y L j M 1 N z k 0 O D Z a I i A v P j x F b n R y e S B U e X B l P S J G a W x s Q 2 9 s d W 1 u V H l w Z X M i I F Z h b H V l P S J z Q m d Z R E F 3 W U R C Z 0 1 E Q m d N R E J n T U d C Z 1 l H Q m d Z R 0 J n W U d C U V V G Q l F V R k J R T U R C U V V G Q l F V R k J R V U Z C U V V H Q m d Z R 0 J n W U d C Z 1 l H Q m d Z R 0 J n P T 0 i I C 8 + P E V u d H J 5 I F R 5 c G U 9 I k Z p b G x D b 2 x 1 b W 5 O Y W 1 l c y I g V m F s d W U 9 I n N b J n F 1 b 3 Q 7 V k V S U 0 l P T i Z x d W 9 0 O y w m c X V v d D t N T 0 R F T C Z x d W 9 0 O y w m c X V v d D t O X 1 Z B T E l E J n F 1 b 3 Q 7 L C Z x d W 9 0 O 0 d S S U R f U k V T J n F 1 b 3 Q 7 L C Z x d W 9 0 O 0 R F U 0 M m c X V v d D s s J n F 1 b 3 Q 7 R k N T V F 9 M R U F E J n F 1 b 3 Q 7 L C Z x d W 9 0 O 0 Z D U 1 R f V k F M S U Q m c X V v d D s s J n F 1 b 3 Q 7 R k N T V F 9 B Q 0 N V T S Z x d W 9 0 O y w m c X V v d D t P Q l N f T E V B R C Z x d W 9 0 O y w m c X V v d D t P Q l N f V k F M S U Q m c X V v d D s s J n F 1 b 3 Q 7 T 0 J T X 0 F D Q 1 V N J n F 1 b 3 Q 7 L C Z x d W 9 0 O 0 Z D U 1 R f U k F E J n F 1 b 3 Q 7 L C Z x d W 9 0 O 0 Z D U 1 R f V E h S J n F 1 b 3 Q 7 L C Z x d W 9 0 O 0 9 C U 1 9 S Q U Q m c X V v d D s s J n F 1 b 3 Q 7 T 0 J T X 1 R I U i Z x d W 9 0 O y w m c X V v d D t G Q 1 N U X 1 Z B U i Z x d W 9 0 O y w m c X V v d D t G Q 1 N U X 1 V O S V R T J n F 1 b 3 Q 7 L C Z x d W 9 0 O 0 Z D U 1 R f T E V W J n F 1 b 3 Q 7 L C Z x d W 9 0 O 0 9 C U 1 9 W Q V I m c X V v d D s s J n F 1 b 3 Q 7 T 0 J T X 1 V O S V R T J n F 1 b 3 Q 7 L C Z x d W 9 0 O 0 9 C U 1 9 M R V Y m c X V v d D s s J n F 1 b 3 Q 7 T 0 J U W V B F J n F 1 b 3 Q 7 L C Z x d W 9 0 O 0 9 C S k V D V F 9 J R C Z x d W 9 0 O y w m c X V v d D t P Q k p F Q 1 R f Q 0 F U J n F 1 b 3 Q 7 L C Z x d W 9 0 O 0 N F T l R S T 0 l E X 1 g m c X V v d D s s J n F 1 b 3 Q 7 Q 0 V O V F J P S U R f W S Z x d W 9 0 O y w m c X V v d D t D R U 5 U U k 9 J R F 9 M Q V Q m c X V v d D s s J n F 1 b 3 Q 7 Q 0 V O V F J P S U R f T E 9 O J n F 1 b 3 Q 7 L C Z x d W 9 0 O 0 F Y S V N f Q U 5 H J n F 1 b 3 Q 7 L C Z x d W 9 0 O 0 x F T k d U S C Z x d W 9 0 O y w m c X V v d D t X S U R U S C Z x d W 9 0 O y w m c X V v d D t B U k V B J n F 1 b 3 Q 7 L C Z x d W 9 0 O 0 F S R U F f V E h S R V N I J n F 1 b 3 Q 7 L C Z x d W 9 0 O 0 N V U l Z B V F V S R S Z x d W 9 0 O y w m c X V v d D t D V V J W Q V R V U k V f W C Z x d W 9 0 O y w m c X V v d D t D V V J W Q V R V U k V f W S Z x d W 9 0 O y w m c X V v d D t D T 0 1 Q T E V Y S V R Z J n F 1 b 3 Q 7 L C Z x d W 9 0 O 0 l O V E V O U 0 l U W V 8 x M C Z x d W 9 0 O y w m c X V v d D t J T l R F T l N J V F l f M j U m c X V v d D s s J n F 1 b 3 Q 7 S U 5 U R U 5 T S V R Z X z U w J n F 1 b 3 Q 7 L C Z x d W 9 0 O 0 l O V E V O U 0 l U W V 8 3 N S Z x d W 9 0 O y w m c X V v d D t J T l R F T l N J V F l f O T A m c X V v d D s s J n F 1 b 3 Q 7 S U 5 U R U 5 T S V R Z X 1 V T R V I m c X V v d D s s J n F 1 b 3 Q 7 S U 5 U R U 5 T S V R Z X 1 N V T S Z x d W 9 0 O y w m c X V v d D t D R U 5 U U k 9 J R F 9 E S V N U J n F 1 b 3 Q 7 L C Z x d W 9 0 O 0 J P V U 5 E Q V J Z X 0 R J U 1 Q m c X V v d D s s J n F 1 b 3 Q 7 Q 0 9 O V k V Y X 0 h V T E x f R E l T V C Z x d W 9 0 O y w m c X V v d D t B T k d M R V 9 E S U Z G J n F 1 b 3 Q 7 L C Z x d W 9 0 O 0 F T U E V D V F 9 E S U Z G J n F 1 b 3 Q 7 L C Z x d W 9 0 O 0 F S R U F f U k F U S U 8 m c X V v d D s s J n F 1 b 3 Q 7 S U 5 U R V J T R U N U S U 9 O X 0 F S R U E m c X V v d D s s J n F 1 b 3 Q 7 V U 5 J T 0 5 f Q V J F Q S Z x d W 9 0 O y w m c X V v d D t T W U 1 N R V R S S U N f R E l G R i Z x d W 9 0 O y w m c X V v d D t J T l R F U l N F Q 1 R J T 0 5 f T 1 Z F U l 9 B U k V B J n F 1 b 3 Q 7 L C Z x d W 9 0 O 0 N V U l Z B V F V S R V 9 S Q V R J T y Z x d W 9 0 O y w m c X V v d D t D T 0 1 Q T E V Y S V R Z X 1 J B V E l P J n F 1 b 3 Q 7 L C Z x d W 9 0 O 1 B F U k N F T l R J T E V f S U 5 U R U 5 T S V R Z X 1 J B V E l P J n F 1 b 3 Q 7 L C Z x d W 9 0 O 0 l O V E V S R V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p v Y l 9 z d W 1 t Y X J 5 X z A w W l 8 x M j B f R 0 1 f d n N f Q U 5 B T F l T S V N f c H J l Y 2 l w a X R h d G l v b l 9 h b W 9 1 b n R f c 3 V w Z X J f c 2 N v L 0 F 1 d G 9 S Z W 1 v d m V k Q 2 9 s d W 1 u c z E u e 1 Z F U l N J T 0 4 s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U 9 E R U w s M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l 9 W Q U x J R C w y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H U k l E X 1 J F U y w z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E R V N D L D R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Z D U 1 R f T E V B R C w 1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G Q 1 N U X 1 Z B T E l E L D Z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Z D U 1 R f Q U N D V U 0 s N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0 x F Q U Q s O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1 Z B T E l E L D l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U 1 9 B Q 0 N V T S w x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S Q U Q s M T F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Z D U 1 R f V E h S L D E y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N f U k F E L D E z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N f V E h S L D E 0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G Q 1 N U X 1 Z B U i w x N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V T k l U U y w x N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M R V Y s M T d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U 1 9 W Q V I s M T h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U 1 9 V T k l U U y w x O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0 x F V i w y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U W V B F L D I x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k p F Q 1 R f S U Q s M j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S k V D V F 9 D Q V Q s M j N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F T l R S T 0 l E X 1 g s M j R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F T l R S T 0 l E X 1 k s M j V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F T l R S T 0 l E X 0 x B V C w y N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V O V F J P S U R f T E 9 O L D I 3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B W E l T X 0 F O R y w y O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E V O R 1 R I L D I 5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X S U R U S C w z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V J F Q S w z M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V J F Q V 9 U S F J F U 0 g s M z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V U l Z B V F V S R S w z M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1 V S V k F U V V J F X 1 g s M z R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V U l Z B V F V S R V 9 Z L D M 1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D T 0 1 Q T E V Y S V R Z L D M 2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J T l R F T l N J V F l f M T A s M z d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O U 0 l U W V 8 y N S w z O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U 5 T S V R Z X z U w L D M 5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J T l R F T l N J V F l f N z U s N D B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O U 0 l U W V 8 5 M C w 0 M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U 5 T S V R Z X 1 V T R V I s N D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O U 0 l U W V 9 T V U 0 s N D N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F T l R S T 0 l E X 0 R J U 1 Q s N D R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J P V U 5 E Q V J Z X 0 R J U 1 Q s N D V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P T l Z F W F 9 I V U x M X 0 R J U 1 Q s N D Z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F O R 0 x F X 0 R J R k Y s N D d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F T U E V D V F 9 E S U Z G L D Q 4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B U k V B X 1 J B V E l P L D Q 5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J T l R F U l N F Q 1 R J T 0 5 f Q V J F Q S w 1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V U 5 J T 0 5 f Q V J F Q S w 1 M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U 1 l N T U V U U k l D X 0 R J R k Y s N T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S U 0 V D V E l P T l 9 P V k V S X 0 F S R U E s N T N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V U l Z B V F V S R V 9 S Q V R J T y w 1 N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9 N U E x F W E l U W V 9 S Q V R J T y w 1 N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U E V S Q 0 V O V E l M R V 9 J T l R F T l N J V F l f U k F U S U 8 s N T Z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S R V N U L D U 3 f S Z x d W 9 0 O 1 0 s J n F 1 b 3 Q 7 Q 2 9 s d W 1 u Q 2 9 1 b n Q m c X V v d D s 6 N T g s J n F 1 b 3 Q 7 S 2 V 5 Q 2 9 s d W 1 u T m F t Z X M m c X V v d D s 6 W 1 0 s J n F 1 b 3 Q 7 Q 2 9 s d W 1 u S W R l b n R p d G l l c y Z x d W 9 0 O z p b J n F 1 b 3 Q 7 U 2 V j d G l v b j E v a m 9 i X 3 N 1 b W 1 h c n l f M D B a X z E y M F 9 H T V 9 2 c 1 9 B T k F M W V N J U 1 9 w c m V j a X B p d G F 0 a W 9 u X 2 F t b 3 V u d F 9 z d X B l c l 9 z Y 2 8 v Q X V 0 b 1 J l b W 9 2 Z W R D b 2 x 1 b W 5 z M S 5 7 V k V S U 0 l P T i w w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N T 0 R F T C w x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O X 1 Z B T E l E L D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d S S U R f U k V T L D N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R F U 0 M s N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M R U F E L D V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Z D U 1 R f V k F M S U Q s N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B Q 0 N V T S w 3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N f T E V B R C w 4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N f V k F M S U Q s O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0 F D Q 1 V N L D E w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G Q 1 N U X 1 J B R C w x M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R k N T V F 9 U S F I s M T J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U 1 9 S Q U Q s M T N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U 1 9 U S F I s M T R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Z D U 1 R f V k F S L D E 1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G Q 1 N U X 1 V O S V R T L D E 2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G Q 1 N U X 0 x F V i w x N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1 Z B U i w x O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T X 1 V O S V R T L D E 5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N f T E V W L D I w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P Q l R Z U E U s M j F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9 C S k V D V F 9 J R C w y M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T 0 J K R U N U X 0 N B V C w y M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V O V F J P S U R f W C w y N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V O V F J P S U R f W S w y N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V O V F J P S U R f T E F U L D I 2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D R U 5 U U k 9 J R F 9 M T 0 4 s M j d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F Y S V N f Q U 5 H L D I 4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M R U 5 H V E g s M j l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1 d J R F R I L D M w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B U k V B L D M x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B U k V B X 1 R I U k V T S C w z M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1 V S V k F U V V J F L D M z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D V V J W Q V R V U k V f W C w z N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1 V S V k F U V V J F X 1 k s M z V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N P T V B M R V h J V F k s M z Z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O U 0 l U W V 8 x M C w z N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U 5 T S V R Z X z I 1 L D M 4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J T l R F T l N J V F l f N T A s M z l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O U 0 l U W V 8 3 N S w 0 M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U 5 T S V R Z X z k w L D Q x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J T l R F T l N J V F l f V V N F U i w 0 M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U 5 T S V R Z X 1 N V T S w 0 M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V O V F J P S U R f R E l T V C w 0 N H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k 9 V T k R B U l l f R E l T V C w 0 N X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0 9 O V k V Y X 0 h V T E x f R E l T V C w 0 N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U 5 H T E V f R E l G R i w 0 N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V N Q R U N U X 0 R J R k Y s N D h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F S R U F f U k F U S U 8 s N D l 9 J n F 1 b 3 Q 7 L C Z x d W 9 0 O 1 N l Y 3 R p b 2 4 x L 2 p v Y l 9 z d W 1 t Y X J 5 X z A w W l 8 x M j B f R 0 1 f d n N f Q U 5 B T F l T S V N f c H J l Y 2 l w a X R h d G l v b l 9 h b W 9 1 b n R f c 3 V w Z X J f c 2 N v L 0 F 1 d G 9 S Z W 1 v d m V k Q 2 9 s d W 1 u c z E u e 0 l O V E V S U 0 V D V E l P T l 9 B U k V B L D U w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V T k l P T l 9 B U k V B L D U x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T W U 1 N R V R S S U N f R E l G R i w 1 M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V J T R U N U S U 9 O X 0 9 W R V J f Q V J F Q S w 1 M 3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Q 1 V S V k F U V V J F X 1 J B V E l P L D U 0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D T 0 1 Q T E V Y S V R Z X 1 J B V E l P L D U 1 f S Z x d W 9 0 O y w m c X V v d D t T Z W N 0 a W 9 u M S 9 q b 2 J f c 3 V t b W F y e V 8 w M F p f M T I w X 0 d N X 3 Z z X 0 F O Q U x Z U 0 l T X 3 B y Z W N p c G l 0 Y X R p b 2 5 f Y W 1 v d W 5 0 X 3 N 1 c G V y X 3 N j b y 9 B d X R v U m V t b 3 Z l Z E N v b H V t b n M x L n t Q R V J D R U 5 U S U x F X 0 l O V E V O U 0 l U W V 9 S Q V R J T y w 1 N n 0 m c X V v d D s s J n F 1 b 3 Q 7 U 2 V j d G l v b j E v a m 9 i X 3 N 1 b W 1 h c n l f M D B a X z E y M F 9 H T V 9 2 c 1 9 B T k F M W V N J U 1 9 w c m V j a X B p d G F 0 a W 9 u X 2 F t b 3 V u d F 9 z d X B l c l 9 z Y 2 8 v Q X V 0 b 1 J l b W 9 2 Z W R D b 2 x 1 b W 5 z M S 5 7 S U 5 U R V J F U 1 Q s N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N j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N j b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8 w M F p f M T I w X 0 d N X 3 Z z X 0 F O Q U x Z U 0 l T X 3 B y Z W N p c G l 0 Y X R p b 2 5 f Y W 1 v d W 5 0 X 3 N 1 c G V y X 3 N j b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2 J 5 Y 2 F z Z V 9 3 a W 5 k X 3 N w Z W V k X z A w W l 8 x M j B f R 0 1 f d n N f Q U 5 B T F l T S V N f c H J l Y 2 l w a X R h d G l v b l 9 h b W 9 1 b n R f c 3 V w Z X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D h l Y m Q 1 M y 0 z M G Q z L T Q 1 M z M t Y m I 2 N S 1 m M D N j N G M w O G N h N T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2 p v Y l 9 z d W 1 t Y X J 5 X 2 J 5 Y 2 F z Z V 9 3 a W 5 k X 3 N w Z W V k X z A w W l 8 x M j B f R 0 1 f d n N f Q U 5 B T F l T S V N f c H J l Y 2 l w a X R h d G l v b l 9 h b W 9 1 b n R f c 3 V w Z X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j o z O D o 0 M C 4 y N z g 0 N j M z W i I g L z 4 8 R W 5 0 c n k g V H l w Z T 0 i R m l s b E N v b H V t b l R 5 c G V z I i B W Y W x 1 Z T 0 i c 0 J n W U R C Z 2 9 H Q m d Z R 0 J n W U d C Z 1 l H Q X d N R 0 J n W U d C Z 1 l H Q m d Z R 0 J n W U d C Z 0 1 E Q m d Z R 0 J n W U d C Z 1 l H Q m d Z R 0 J n W U R B d 1 l H Q m d Z R 0 J n W U d C Z 1 l H Q m d Z R 0 J n W U R B d 1 l H Q m d Z R 0 J n W U d C Z 1 l H Q m d Z R E F 3 W U d C Z 1 l H Q m d Z R 0 J n W U d C Z 1 l H Q m d N R C I g L z 4 8 R W 5 0 c n k g V H l w Z T 0 i R m l s b E N v b H V t b k 5 h b W V z I i B W Y W x 1 Z T 0 i c 1 s m c X V v d D t D b 2 x 1 b W 4 x J n F 1 b 3 Q 7 L C Z x d W 9 0 O 0 N v b H V t b j I u M S Z x d W 9 0 O y w m c X V v d D t D b 2 x 1 b W 4 y L j I m c X V v d D s s J n F 1 b 3 Q 7 Q 2 9 s d W 1 u M i 4 z J n F 1 b 3 Q 7 L C Z x d W 9 0 O 0 N v b H V t b j I u N C Z x d W 9 0 O y w m c X V v d D t D b 2 x 1 b W 4 y L j U m c X V v d D s s J n F 1 b 3 Q 7 Q 2 9 s d W 1 u M i 4 2 J n F 1 b 3 Q 7 L C Z x d W 9 0 O 0 N v b H V t b j I u N y Z x d W 9 0 O y w m c X V v d D t D b 2 x 1 b W 4 y L j g m c X V v d D s s J n F 1 b 3 Q 7 Q 2 9 s d W 1 u M i 4 5 J n F 1 b 3 Q 7 L C Z x d W 9 0 O 0 N v b H V t b j I u M T A m c X V v d D s s J n F 1 b 3 Q 7 Q 2 9 s d W 1 u M i 4 x M S Z x d W 9 0 O y w m c X V v d D t D b 2 x 1 b W 4 y L j E y J n F 1 b 3 Q 7 L C Z x d W 9 0 O 0 N v b H V t b j I u M T M m c X V v d D s s J n F 1 b 3 Q 7 Q 2 9 s d W 1 u M i 4 x N C Z x d W 9 0 O y w m c X V v d D t D b 2 x 1 b W 4 y L j E 1 J n F 1 b 3 Q 7 L C Z x d W 9 0 O 0 N v b H V t b j I u M T Y m c X V v d D s s J n F 1 b 3 Q 7 Q 2 9 s d W 1 u M i 4 x N y Z x d W 9 0 O y w m c X V v d D t D b 2 x 1 b W 4 y L j E 4 J n F 1 b 3 Q 7 L C Z x d W 9 0 O 0 N v b H V t b j I u M T k m c X V v d D s s J n F 1 b 3 Q 7 Q 2 9 s d W 1 u M i 4 y M C Z x d W 9 0 O y w m c X V v d D t D b 2 x 1 b W 4 y L j I x J n F 1 b 3 Q 7 L C Z x d W 9 0 O 0 N v b H V t b j I u M j I m c X V v d D s s J n F 1 b 3 Q 7 Q 2 9 s d W 1 u M i 4 y M y Z x d W 9 0 O y w m c X V v d D t D b 2 x 1 b W 4 y L j I 0 J n F 1 b 3 Q 7 L C Z x d W 9 0 O 0 N v b H V t b j I u M j U m c X V v d D s s J n F 1 b 3 Q 7 Q 2 9 s d W 1 u M i 4 y N i Z x d W 9 0 O y w m c X V v d D t D b 2 x 1 b W 4 y L j I 3 J n F 1 b 3 Q 7 L C Z x d W 9 0 O 0 N v b H V t b j I u M j g m c X V v d D s s J n F 1 b 3 Q 7 Q 2 9 s d W 1 u M i 4 y O S Z x d W 9 0 O y w m c X V v d D t D b 2 x 1 b W 4 y L j M w J n F 1 b 3 Q 7 L C Z x d W 9 0 O 0 N v b H V t b j I u M z E m c X V v d D s s J n F 1 b 3 Q 7 Q 2 9 s d W 1 u M i 4 z M i Z x d W 9 0 O y w m c X V v d D t D b 2 x 1 b W 4 y L j M z J n F 1 b 3 Q 7 L C Z x d W 9 0 O 0 N v b H V t b j I u M z Q m c X V v d D s s J n F 1 b 3 Q 7 Q 2 9 s d W 1 u M i 4 z N S Z x d W 9 0 O y w m c X V v d D t D b 2 x 1 b W 4 y L j M 2 J n F 1 b 3 Q 7 L C Z x d W 9 0 O 0 N v b H V t b j I u M z c m c X V v d D s s J n F 1 b 3 Q 7 Q 2 9 s d W 1 u M i 4 z O C Z x d W 9 0 O y w m c X V v d D t D b 2 x 1 b W 4 y L j M 5 J n F 1 b 3 Q 7 L C Z x d W 9 0 O 0 N v b H V t b j I u N D A m c X V v d D s s J n F 1 b 3 Q 7 Q 2 9 s d W 1 u M i 4 0 M S Z x d W 9 0 O y w m c X V v d D t D b 2 x 1 b W 4 y L j Q y J n F 1 b 3 Q 7 L C Z x d W 9 0 O 0 N v b H V t b j I u N D M m c X V v d D s s J n F 1 b 3 Q 7 Q 2 9 s d W 1 u M i 4 0 N C Z x d W 9 0 O y w m c X V v d D t D b 2 x 1 b W 4 y L j Q 1 J n F 1 b 3 Q 7 L C Z x d W 9 0 O 0 N v b H V t b j I u N D Y m c X V v d D s s J n F 1 b 3 Q 7 Q 2 9 s d W 1 u M i 4 0 N y Z x d W 9 0 O y w m c X V v d D t D b 2 x 1 b W 4 y L j Q 4 J n F 1 b 3 Q 7 L C Z x d W 9 0 O 0 N v b H V t b j I u N D k m c X V v d D s s J n F 1 b 3 Q 7 Q 2 9 s d W 1 u M i 4 1 M C Z x d W 9 0 O y w m c X V v d D t D b 2 x 1 b W 4 y L j U x J n F 1 b 3 Q 7 L C Z x d W 9 0 O 0 N v b H V t b j I u N T I m c X V v d D s s J n F 1 b 3 Q 7 Q 2 9 s d W 1 u M i 4 1 M y Z x d W 9 0 O y w m c X V v d D t D b 2 x 1 b W 4 y L j U 0 J n F 1 b 3 Q 7 L C Z x d W 9 0 O 0 N v b H V t b j I u N T U m c X V v d D s s J n F 1 b 3 Q 7 Q 2 9 s d W 1 u M i 4 1 N i Z x d W 9 0 O y w m c X V v d D t D b 2 x 1 b W 4 y L j U 3 J n F 1 b 3 Q 7 L C Z x d W 9 0 O 0 N v b H V t b j I u N T g m c X V v d D s s J n F 1 b 3 Q 7 Q 2 9 s d W 1 u M i 4 1 O S Z x d W 9 0 O y w m c X V v d D t D b 2 x 1 b W 4 y L j Y w J n F 1 b 3 Q 7 L C Z x d W 9 0 O 0 N v b H V t b j I u N j E m c X V v d D s s J n F 1 b 3 Q 7 Q 2 9 s d W 1 u M i 4 2 M i Z x d W 9 0 O y w m c X V v d D t D b 2 x 1 b W 4 y L j Y z J n F 1 b 3 Q 7 L C Z x d W 9 0 O 0 N v b H V t b j I u N j Q m c X V v d D s s J n F 1 b 3 Q 7 Q 2 9 s d W 1 u M i 4 2 N S Z x d W 9 0 O y w m c X V v d D t D b 2 x 1 b W 4 y L j Y 2 J n F 1 b 3 Q 7 L C Z x d W 9 0 O 0 N v b H V t b j I u N j c m c X V v d D s s J n F 1 b 3 Q 7 Q 2 9 s d W 1 u M i 4 2 O C Z x d W 9 0 O y w m c X V v d D t D b 2 x 1 b W 4 y L j Y 5 J n F 1 b 3 Q 7 L C Z x d W 9 0 O 0 N v b H V t b j I u N z A m c X V v d D s s J n F 1 b 3 Q 7 Q 2 9 s d W 1 u M i 4 3 M S Z x d W 9 0 O y w m c X V v d D t D b 2 x 1 b W 4 y L j c y J n F 1 b 3 Q 7 L C Z x d W 9 0 O 0 N v b H V t b j I u N z M m c X V v d D s s J n F 1 b 3 Q 7 Q 2 9 s d W 1 u M i 4 3 N C Z x d W 9 0 O y w m c X V v d D t D b 2 x 1 b W 4 y L j c 1 J n F 1 b 3 Q 7 L C Z x d W 9 0 O 0 N v b H V t b j I u N z Y m c X V v d D s s J n F 1 b 3 Q 7 Q 2 9 s d W 1 u M i 4 3 N y Z x d W 9 0 O y w m c X V v d D t D b 2 x 1 b W 4 y L j c 4 J n F 1 b 3 Q 7 L C Z x d W 9 0 O 0 N v b H V t b j I u N z k m c X V v d D s s J n F 1 b 3 Q 7 Q 2 9 s d W 1 u M i 4 4 M C Z x d W 9 0 O y w m c X V v d D t D b 2 x 1 b W 4 y L j g x J n F 1 b 3 Q 7 L C Z x d W 9 0 O 0 N v b H V t b j I u O D I m c X V v d D s s J n F 1 b 3 Q 7 Q 2 9 s d W 1 u M i 4 4 M y Z x d W 9 0 O y w m c X V v d D t D b 2 x 1 b W 4 y L j g 0 J n F 1 b 3 Q 7 L C Z x d W 9 0 O 0 N v b H V t b j I u O D U m c X V v d D s s J n F 1 b 3 Q 7 Q 2 9 s d W 1 u M i 4 4 N i Z x d W 9 0 O y w m c X V v d D t D b 2 x 1 b W 4 y L j g 3 J n F 1 b 3 Q 7 L C Z x d W 9 0 O 0 N v b H V t b j I u O D g m c X V v d D s s J n F 1 b 3 Q 7 Q 2 9 s d W 1 u M i 4 4 O S Z x d W 9 0 O y w m c X V v d D t D b 2 x 1 b W 4 y L j k w J n F 1 b 3 Q 7 L C Z x d W 9 0 O 0 N v b H V t b j I u O T E m c X V v d D s s J n F 1 b 3 Q 7 Q 2 9 s d W 1 u M i 4 5 M i Z x d W 9 0 O y w m c X V v d D t D b 2 x 1 b W 4 y L j k z J n F 1 b 3 Q 7 L C Z x d W 9 0 O 0 N v b H V t b j I u O T Q m c X V v d D s s J n F 1 b 3 Q 7 Q 2 9 s d W 1 u M i 4 5 N S Z x d W 9 0 O y w m c X V v d D t D b 2 x 1 b W 4 y L j k 2 J n F 1 b 3 Q 7 L C Z x d W 9 0 O 0 N v b H V t b j I u O T c m c X V v d D s s J n F 1 b 3 Q 7 Q 2 9 s d W 1 u M i 4 5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E s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s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s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s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s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s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s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s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s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s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w L D E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E s M T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M i w x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z L D E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Q s M T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N S w x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2 L D E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c s M T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O C w x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5 L D E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A s M j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M S w y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y L D I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M s M j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N C w y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1 L D I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Y s M j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N y w y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4 L D I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k s M j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M C w z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x L D M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I s M z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M y w z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0 L D M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U s M z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N i w z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3 L D M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g s M z h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O S w z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w L D Q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E s N D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M i w 0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z L D Q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Q s N D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N S w 0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2 L D Q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c s N D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O C w 0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5 L D Q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A s N T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M S w 1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y L D U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M s N T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N C w 1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1 L D U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Y s N T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N y w 1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4 L D U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k s N T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M C w 2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x L D Y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I s N j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M y w 2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0 L D Y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U s N j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N i w 2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3 L D Y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g s N j h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O S w 2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w L D c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E s N z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M i w 3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z L D c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Q s N z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N S w 3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2 L D c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c s N z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O C w 3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5 L D c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A s O D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M S w 4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y L D g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M s O D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N C w 4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1 L D g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Y s O D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N y w 4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4 L D g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k s O D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M C w 5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x L D k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I s O T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M y w 5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0 L D k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U s O T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N i w 5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3 L D k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g s O T h 9 J n F 1 b 3 Q 7 X S w m c X V v d D t D b 2 x 1 b W 5 D b 3 V u d C Z x d W 9 0 O z o 5 O S w m c X V v d D t L Z X l D b 2 x 1 b W 5 O Y W 1 l c y Z x d W 9 0 O z p b X S w m c X V v d D t D b 2 x 1 b W 5 J Z G V u d G l 0 a W V z J n F 1 b 3 Q 7 O l s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E s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s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s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s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s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s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s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s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s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s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w L D E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E s M T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M i w x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z L D E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Q s M T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N S w x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2 L D E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T c s M T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x O C w x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E 5 L D E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A s M j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M S w y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y L D I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M s M j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N C w y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1 L D I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Y s M j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y N y w y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I 4 L D I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j k s M j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M C w z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x L D M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I s M z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M y w z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0 L D M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U s M z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N i w z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M 3 L D M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M z g s M z h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z O S w z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w L D Q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E s N D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M i w 0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z L D Q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Q s N D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N S w 0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2 L D Q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D c s N D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0 O C w 0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Q 5 L D Q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A s N T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M S w 1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y L D U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M s N T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N C w 1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1 L D U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Y s N T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1 N y w 1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U 4 L D U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T k s N T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M C w 2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x L D Y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I s N j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M y w 2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0 L D Y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U s N j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N i w 2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Y 3 L D Y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j g s N j h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2 O S w 2 O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w L D c w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E s N z F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M i w 3 M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z L D c z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Q s N z R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N S w 3 N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2 L D c 2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N z c s N z d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3 O C w 3 O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c 5 L D c 5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A s O D B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M S w 4 M X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y L D g y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M s O D N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N C w 4 N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1 L D g 1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Y s O D Z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4 N y w 4 N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g 4 L D g 4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D k s O D l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M C w 5 M H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x L D k x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I s O T J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M y w 5 M 3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0 L D k 0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U s O T V 9 J n F 1 b 3 Q 7 L C Z x d W 9 0 O 1 N l Y 3 R p b 2 4 x L 2 p v Y l 9 z d W 1 t Y X J 5 X 2 J 5 Y 2 F z Z V 9 3 a W 5 k X 3 N w Z W V k X z A w W l 8 x M j B f R 0 1 f d n N f Q U 5 B T F l T S V N f c H J l Y 2 l w a X R h d G l v b l 9 h b W 9 1 b n R f c 3 V w Z X I v Q X V 0 b 1 J l b W 9 2 Z W R D b 2 x 1 b W 5 z M S 5 7 Q 2 9 s d W 1 u M i 4 5 N i w 5 N n 0 m c X V v d D s s J n F 1 b 3 Q 7 U 2 V j d G l v b j E v a m 9 i X 3 N 1 b W 1 h c n l f Y n l j Y X N l X 3 d p b m R f c 3 B l Z W R f M D B a X z E y M F 9 H T V 9 2 c 1 9 B T k F M W V N J U 1 9 w c m V j a X B p d G F 0 a W 9 u X 2 F t b 3 V u d F 9 z d X B l c i 9 B d X R v U m V t b 3 Z l Z E N v b H V t b n M x L n t D b 2 x 1 b W 4 y L j k 3 L D k 3 f S Z x d W 9 0 O y w m c X V v d D t T Z W N 0 a W 9 u M S 9 q b 2 J f c 3 V t b W F y e V 9 i e W N h c 2 V f d 2 l u Z F 9 z c G V l Z F 8 w M F p f M T I w X 0 d N X 3 Z z X 0 F O Q U x Z U 0 l T X 3 B y Z W N p c G l 0 Y X R p b 2 5 f Y W 1 v d W 5 0 X 3 N 1 c G V y L 0 F 1 d G 9 S Z W 1 v d m V k Q 2 9 s d W 1 u c z E u e 0 N v b H V t b j I u O T g s O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b 2 J f c 3 V t b W F y e V 9 i e W N h c 2 V f d 2 l u Z F 9 z c G V l Z F 8 w M F p f M T I w X 0 d N X 3 Z z X 0 F O Q U x Z U 0 l T X 3 B y Z W N p c G l 0 Y X R p b 2 5 f Y W 1 v d W 5 0 X 3 N 1 c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2 J 5 Y 2 F z Z V 9 3 a W 5 k X 3 N w Z W V k X z A w W l 8 x M j B f R 0 1 f d n N f Q U 5 B T F l T S V N f c H J l Y 2 l w a X R h d G l v b l 9 h b W 9 1 b n R f c 3 V w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9 i e W N h c 2 V f d 2 l u Z F 9 z c G V l Z F 8 w M F p f M T I w X 0 d N X 3 Z z X 0 F O Q U x Z U 0 l T X 3 B y Z W N p c G l 0 Y X R p b 2 5 f Y W 1 v d W 5 0 X 3 N 1 c G V y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9 i e W N h c 2 V f d 2 l u Z F 9 z c G V l Z F 8 w M F p f M T I w X 0 d N X 3 Z z X 0 F O Q U x Z U 0 l T X 3 B y Z W N p c G l 0 Y X R p b 2 5 f Y W 1 v d W 5 0 X 3 N 1 c G V y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2 J 5 Y 2 F z Z V 9 3 a W 5 k X 3 N w Z W V k X z A w W l 8 x M j B f R 0 1 f d n N f Q U 5 B T F l T S V N f c H J l Y 2 l w a X R h d G l v b l 9 h b W 9 1 b n R f c 3 U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M W N h M j U 2 Z C 0 4 M j V i L T Q 1 N D g t O W N l Z S 1 l O W Z j M j M x M z I 5 N z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a m 9 i X 3 N 1 b W 1 h c n l f Y n l j Y X N l X 3 d p b m R f c 3 B l Z W R f M D B a X z E y M F 9 H T V 9 2 c 1 9 B T k F M W V N J U 1 9 w c m V j a X B p d G F 0 a W 9 u X 2 F t b 3 V u d F 9 z d V 9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j o 0 M z o 1 M C 4 5 N z M 5 M j A w W i I g L z 4 8 R W 5 0 c n k g V H l w Z T 0 i R m l s b E N v b H V t b l R 5 c G V z I i B W Y W x 1 Z T 0 i c 0 J n W U R B d 1 l E Q m d N R E J n T U R C Z 0 1 H Q m d Z R 0 J n W U d C Z 1 l H Q l F V R k J R V U Z C U U 1 E Q l F V R k J R V U Z C U V V G Q l F V R 0 J n W U d C Z 1 l H Q m d Z R 0 J n W U d C Z z 0 9 I i A v P j x F b n R y e S B U e X B l P S J G a W x s Q 2 9 s d W 1 u T m F t Z X M i I F Z h b H V l P S J z W y Z x d W 9 0 O 1 Z F U l N J T 0 4 m c X V v d D s s J n F 1 b 3 Q 7 T U 9 E R U w m c X V v d D s s J n F 1 b 3 Q 7 T l 9 W Q U x J R C Z x d W 9 0 O y w m c X V v d D t H U k l E X 1 J F U y Z x d W 9 0 O y w m c X V v d D t E R V N D J n F 1 b 3 Q 7 L C Z x d W 9 0 O 0 Z D U 1 R f T E V B R C Z x d W 9 0 O y w m c X V v d D t G Q 1 N U X 1 Z B T E l E J n F 1 b 3 Q 7 L C Z x d W 9 0 O 0 Z D U 1 R f Q U N D V U 0 m c X V v d D s s J n F 1 b 3 Q 7 T 0 J T X 0 x F Q U Q m c X V v d D s s J n F 1 b 3 Q 7 T 0 J T X 1 Z B T E l E J n F 1 b 3 Q 7 L C Z x d W 9 0 O 0 9 C U 1 9 B Q 0 N V T S Z x d W 9 0 O y w m c X V v d D t G Q 1 N U X 1 J B R C Z x d W 9 0 O y w m c X V v d D t G Q 1 N U X 1 R I U i Z x d W 9 0 O y w m c X V v d D t P Q l N f U k F E J n F 1 b 3 Q 7 L C Z x d W 9 0 O 0 9 C U 1 9 U S F I m c X V v d D s s J n F 1 b 3 Q 7 R k N T V F 9 W Q V I m c X V v d D s s J n F 1 b 3 Q 7 R k N T V F 9 V T k l U U y Z x d W 9 0 O y w m c X V v d D t G Q 1 N U X 0 x F V i Z x d W 9 0 O y w m c X V v d D t P Q l N f V k F S J n F 1 b 3 Q 7 L C Z x d W 9 0 O 0 9 C U 1 9 V T k l U U y Z x d W 9 0 O y w m c X V v d D t P Q l N f T E V W J n F 1 b 3 Q 7 L C Z x d W 9 0 O 0 9 C V F l Q R S Z x d W 9 0 O y w m c X V v d D t P Q k p F Q 1 R f S U Q m c X V v d D s s J n F 1 b 3 Q 7 T 0 J K R U N U X 0 N B V C Z x d W 9 0 O y w m c X V v d D t D R U 5 U U k 9 J R F 9 Y J n F 1 b 3 Q 7 L C Z x d W 9 0 O 0 N F T l R S T 0 l E X 1 k m c X V v d D s s J n F 1 b 3 Q 7 Q 0 V O V F J P S U R f T E F U J n F 1 b 3 Q 7 L C Z x d W 9 0 O 0 N F T l R S T 0 l E X 0 x P T i Z x d W 9 0 O y w m c X V v d D t B W E l T X 0 F O R y Z x d W 9 0 O y w m c X V v d D t M R U 5 H V E g m c X V v d D s s J n F 1 b 3 Q 7 V 0 l E V E g m c X V v d D s s J n F 1 b 3 Q 7 Q V J F Q S Z x d W 9 0 O y w m c X V v d D t B U k V B X 1 R I U k V T S C Z x d W 9 0 O y w m c X V v d D t D V V J W Q V R V U k U m c X V v d D s s J n F 1 b 3 Q 7 Q 1 V S V k F U V V J F X 1 g m c X V v d D s s J n F 1 b 3 Q 7 Q 1 V S V k F U V V J F X 1 k m c X V v d D s s J n F 1 b 3 Q 7 Q 0 9 N U E x F W E l U W S Z x d W 9 0 O y w m c X V v d D t J T l R F T l N J V F l f M T A m c X V v d D s s J n F 1 b 3 Q 7 S U 5 U R U 5 T S V R Z X z I 1 J n F 1 b 3 Q 7 L C Z x d W 9 0 O 0 l O V E V O U 0 l U W V 8 1 M C Z x d W 9 0 O y w m c X V v d D t J T l R F T l N J V F l f N z U m c X V v d D s s J n F 1 b 3 Q 7 S U 5 U R U 5 T S V R Z X z k w J n F 1 b 3 Q 7 L C Z x d W 9 0 O 0 l O V E V O U 0 l U W V 9 V U 0 V S J n F 1 b 3 Q 7 L C Z x d W 9 0 O 0 l O V E V O U 0 l U W V 9 T V U 0 m c X V v d D s s J n F 1 b 3 Q 7 Q 0 V O V F J P S U R f R E l T V C Z x d W 9 0 O y w m c X V v d D t C T 1 V O R E F S W V 9 E S V N U J n F 1 b 3 Q 7 L C Z x d W 9 0 O 0 N P T l Z F W F 9 I V U x M X 0 R J U 1 Q m c X V v d D s s J n F 1 b 3 Q 7 Q U 5 H T E V f R E l G R i Z x d W 9 0 O y w m c X V v d D t B U 1 B F Q 1 R f R E l G R i Z x d W 9 0 O y w m c X V v d D t B U k V B X 1 J B V E l P J n F 1 b 3 Q 7 L C Z x d W 9 0 O 0 l O V E V S U 0 V D V E l P T l 9 B U k V B J n F 1 b 3 Q 7 L C Z x d W 9 0 O 1 V O S U 9 O X 0 F S R U E m c X V v d D s s J n F 1 b 3 Q 7 U 1 l N T U V U U k l D X 0 R J R k Y m c X V v d D s s J n F 1 b 3 Q 7 S U 5 U R V J T R U N U S U 9 O X 0 9 W R V J f Q V J F Q S Z x d W 9 0 O y w m c X V v d D t D V V J W Q V R V U k V f U k F U S U 8 m c X V v d D s s J n F 1 b 3 Q 7 Q 0 9 N U E x F W E l U W V 9 S Q V R J T y Z x d W 9 0 O y w m c X V v d D t Q R V J D R U 5 U S U x F X 0 l O V E V O U 0 l U W V 9 S Q V R J T y Z x d W 9 0 O y w m c X V v d D t J T l R F U k V T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W R V J T S U 9 O L D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1 P R E V M L D F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5 f V k F M S U Q s M n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1 J J R F 9 S R V M s M 3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E V T Q y w 0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G Q 1 N U X 0 x F Q U Q s N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k N T V F 9 W Q U x J R C w 2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G Q 1 N U X 0 F D Q 1 V N L D d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M R U F E L D h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W Q U x J R C w 5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l N f Q U N D V U 0 s M T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U k F E L D E x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G Q 1 N U X 1 R I U i w x M n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T X 1 J B R C w x M 3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T X 1 R I U i w x N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k N T V F 9 W Q V I s M T V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V U 5 J V F M s M T Z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T E V W L D E 3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l N f V k F S L D E 4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l N f V U 5 J V F M s M T l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M R V Y s M j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V F l Q R S w y M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K R U N U X 0 l E L D I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k p F Q 1 R f Q 0 F U L D I z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R U 5 U U k 9 J R F 9 Y L D I 0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R U 5 U U k 9 J R F 9 Z L D I 1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R U 5 U U k 9 J R F 9 M Q V Q s M j Z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F T l R S T 0 l E X 0 x P T i w y N 3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V h J U 1 9 B T k c s M j h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x F T k d U S C w y O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V 0 l E V E g s M z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F S R U E s M z F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F S R U F f V E h S R V N I L D M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V V J W Q V R V U k U s M z N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V U l Z B V F V S R V 9 Y L D M 0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V V J W Q V R V U k V f W S w z N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0 9 N U E x F W E l U W S w z N n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S U 5 U R U 5 T S V R Z X z E w L D M 3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T l N J V F l f M j U s M z h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O U 0 l U W V 8 1 M C w z O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S U 5 U R U 5 T S V R Z X z c 1 L D Q w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T l N J V F l f O T A s N D F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O U 0 l U W V 9 V U 0 V S L D Q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T l N J V F l f U 1 V N L D Q z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R U 5 U U k 9 J R F 9 E S V N U L D Q 0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C T 1 V O R E F S W V 9 E S V N U L D Q 1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T 0 5 W R V h f S F V M T F 9 E S V N U L D Q 2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B T k d M R V 9 E S U Z G L D Q 3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B U 1 B F Q 1 R f R E l G R i w 0 O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V J F Q V 9 S Q V R J T y w 0 O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S U 5 U R V J T R U N U S U 9 O X 0 F S R U E s N T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1 V O S U 9 O X 0 F S R U E s N T F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1 N Z T U 1 F V F J J Q 1 9 E S U Z G L D U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U l N F Q 1 R J T 0 5 f T 1 Z F U l 9 B U k V B L D U z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V V J W Q V R V U k V f U k F U S U 8 s N T R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P T V B M R V h J V F l f U k F U S U 8 s N T V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1 B F U k N F T l R J T E V f S U 5 U R U 5 T S V R Z X 1 J B V E l P L D U 2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U k V T V C w 1 N 3 0 m c X V v d D t d L C Z x d W 9 0 O 0 N v b H V t b k N v d W 5 0 J n F 1 b 3 Q 7 O j U 4 L C Z x d W 9 0 O 0 t l e U N v b H V t b k 5 h b W V z J n F 1 b 3 Q 7 O l t d L C Z x d W 9 0 O 0 N v b H V t b k l k Z W 5 0 a X R p Z X M m c X V v d D s 6 W y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1 Z F U l N J T 0 4 s M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U 9 E R U w s M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l 9 W Q U x J R C w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H U k l E X 1 J F U y w z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E R V N D L D R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T E V B R C w 1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G Q 1 N U X 1 Z B T E l E L D Z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Q U N D V U 0 s N 3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T X 0 x F Q U Q s O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T X 1 Z B T E l E L D l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B Q 0 N V T S w x M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k N T V F 9 S Q U Q s M T F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Z D U 1 R f V E h S L D E y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l N f U k F E L D E z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l N f V E h S L D E 0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G Q 1 N U X 1 Z B U i w x N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k N T V F 9 V T k l U U y w x N n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R k N T V F 9 M R V Y s M T d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W Q V I s M T h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U 1 9 V T k l U U y w x O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T X 0 x F V i w y M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0 J U W V B F L D I x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P Q k p F Q 1 R f S U Q s M j J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9 C S k V D V F 9 D Q V Q s M j N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F T l R S T 0 l E X 1 g s M j R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F T l R S T 0 l E X 1 k s M j V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F T l R S T 0 l E X 0 x B V C w y N n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0 V O V F J P S U R f T E 9 O L D I 3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B W E l T X 0 F O R y w y O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T E V O R 1 R I L D I 5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X S U R U S C w z M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V J F Q S w z M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V J F Q V 9 U S F J F U 0 g s M z J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V U l Z B V F V S R S w z M 3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1 V S V k F U V V J F X 1 g s M z R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V U l Z B V F V S R V 9 Z L D M 1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D T 0 1 Q T E V Y S V R Z L D M 2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T l N J V F l f M T A s M z d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O U 0 l U W V 8 y N S w z O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S U 5 U R U 5 T S V R Z X z U w L D M 5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T l N J V F l f N z U s N D B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O U 0 l U W V 8 5 M C w 0 M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S U 5 U R U 5 T S V R Z X 1 V T R V I s N D J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O U 0 l U W V 9 T V U 0 s N D N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F T l R S T 0 l E X 0 R J U 1 Q s N D R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J P V U 5 E Q V J Z X 0 R J U 1 Q s N D V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P T l Z F W F 9 I V U x M X 0 R J U 1 Q s N D Z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F O R 0 x F X 0 R J R k Y s N D d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F T U E V D V F 9 E S U Z G L D Q 4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B U k V B X 1 J B V E l P L D Q 5 f S Z x d W 9 0 O y w m c X V v d D t T Z W N 0 a W 9 u M S 9 q b 2 J f c 3 V t b W F y e V 9 i e W N h c 2 V f d 2 l u Z F 9 z c G V l Z F 8 w M F p f M T I w X 0 d N X 3 Z z X 0 F O Q U x Z U 0 l T X 3 B y Z W N p c G l 0 Y X R p b 2 5 f Y W 1 v d W 5 0 X 3 N 1 I C g y K S 9 B d X R v U m V t b 3 Z l Z E N v b H V t b n M x L n t J T l R F U l N F Q 1 R J T 0 5 f Q V J F Q S w 1 M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V U 5 J T 0 5 f Q V J F Q S w 1 M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U 1 l N T U V U U k l D X 0 R J R k Y s N T J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S U 0 V D V E l P T l 9 P V k V S X 0 F S R U E s N T N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N V U l Z B V F V S R V 9 S Q V R J T y w 1 N H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Q 0 9 N U E x F W E l U W V 9 S Q V R J T y w 1 N X 0 m c X V v d D s s J n F 1 b 3 Q 7 U 2 V j d G l v b j E v a m 9 i X 3 N 1 b W 1 h c n l f Y n l j Y X N l X 3 d p b m R f c 3 B l Z W R f M D B a X z E y M F 9 H T V 9 2 c 1 9 B T k F M W V N J U 1 9 w c m V j a X B p d G F 0 a W 9 u X 2 F t b 3 V u d F 9 z d S A o M i k v Q X V 0 b 1 J l b W 9 2 Z W R D b 2 x 1 b W 5 z M S 5 7 U E V S Q 0 V O V E l M R V 9 J T l R F T l N J V F l f U k F U S U 8 s N T Z 9 J n F 1 b 3 Q 7 L C Z x d W 9 0 O 1 N l Y 3 R p b 2 4 x L 2 p v Y l 9 z d W 1 t Y X J 5 X 2 J 5 Y 2 F z Z V 9 3 a W 5 k X 3 N w Z W V k X z A w W l 8 x M j B f R 0 1 f d n N f Q U 5 B T F l T S V N f c H J l Y 2 l w a X R h d G l v b l 9 h b W 9 1 b n R f c 3 U g K D I p L 0 F 1 d G 9 S Z W 1 v d m V k Q 2 9 s d W 1 u c z E u e 0 l O V E V S R V N U L D U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m 9 i X 3 N 1 b W 1 h c n l f Y n l j Y X N l X 3 d p b m R f c 3 B l Z W R f M D B a X z E y M F 9 H T V 9 2 c 1 9 B T k F M W V N J U 1 9 w c m V j a X B p d G F 0 a W 9 u X 2 F t b 3 V u d F 9 z d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2 J f c 3 V t b W F y e V 9 i e W N h c 2 V f d 2 l u Z F 9 z c G V l Z F 8 w M F p f M T I w X 0 d N X 3 Z z X 0 F O Q U x Z U 0 l T X 3 B y Z W N p c G l 0 Y X R p b 2 5 f Y W 1 v d W 5 0 X 3 N 1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p v Y l 9 z d W 1 t Y X J 5 X 2 J 5 Y 2 F z Z V 9 3 a W 5 k X 3 N w Z W V k X z A w W l 8 x M j B f R 0 1 f d n N f Q U 5 B T F l T S V N f c H J l Y 2 l w a X R h d G l v b l 9 h b W 9 1 b n R f c 3 U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4 W R r u b 0 X k C 3 / V h Y 1 A U x s Q A A A A A C A A A A A A A D Z g A A w A A A A B A A A A C B B C T 2 K q F W F x Y k i G R L m l 9 a A A A A A A S A A A C g A A A A E A A A A C e A E p 3 O W J C v n y n c r 3 g j O y t Q A A A A E m i w M b C 4 l p W O K m 2 f x 0 Q h w Y S c U Y j c o D I c L t V H W s j p / 1 C 4 T D L i L n w 3 q u m D o 6 t l J Y p m 1 F h p Z M H G g 5 E J 5 + 9 U r / v U 5 5 / 8 W 1 5 z M U Y 5 9 9 i 8 r a z x d Q A U A A A A 2 I W K 0 5 x f 9 p H I O 2 A + 9 r v B p c 4 O L o 8 = < / D a t a M a s h u p > 
</file>

<file path=customXml/itemProps1.xml><?xml version="1.0" encoding="utf-8"?>
<ds:datastoreItem xmlns:ds="http://schemas.openxmlformats.org/officeDocument/2006/customXml" ds:itemID="{F6C44FE3-6204-4535-A740-B54015F559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pc_txt</vt:lpstr>
      <vt:lpstr>pc_out</vt:lpstr>
      <vt:lpstr>scf</vt:lpstr>
      <vt:lpstr>sco</vt:lpstr>
      <vt:lpstr>bycase_out</vt:lpstr>
      <vt:lpstr>bycase_txt</vt:lpstr>
      <vt:lpstr>Sheet1</vt:lpstr>
    </vt:vector>
  </TitlesOfParts>
  <Company>Met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Mittermaier</dc:creator>
  <cp:lastModifiedBy>Marion Mittermaier</cp:lastModifiedBy>
  <dcterms:created xsi:type="dcterms:W3CDTF">2025-02-04T16:08:58Z</dcterms:created>
  <dcterms:modified xsi:type="dcterms:W3CDTF">2025-02-06T09:16:08Z</dcterms:modified>
</cp:coreProperties>
</file>